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192.168.7.249\80_支援センター\R2支援ｾﾝﾀｰﾌｫﾙﾀﾞ\年度_支援ｾﾝﾀｰ\07支援課\02地域活動ﾎｰﾑ※助成金交付は管理課ﾌｫﾙﾀﾞ\01活動ﾎｰﾑ関係要綱･要領\R2.11.1施行要綱、要領\"/>
    </mc:Choice>
  </mc:AlternateContent>
  <xr:revisionPtr revIDLastSave="0" documentId="13_ncr:1_{77F8103A-9D29-4A7E-A338-7E298222EC90}" xr6:coauthVersionLast="45" xr6:coauthVersionMax="45" xr10:uidLastSave="{00000000-0000-0000-0000-000000000000}"/>
  <bookViews>
    <workbookView xWindow="-120" yWindow="-120" windowWidth="20730" windowHeight="11160" activeTab="1" xr2:uid="{F7C6A6FA-1BC0-4579-B2F1-AFAADC371EC5}"/>
  </bookViews>
  <sheets>
    <sheet name="書き方例" sheetId="5" r:id="rId1"/>
    <sheet name="第１３号様式"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1" i="3" l="1"/>
  <c r="I40" i="3"/>
  <c r="I39" i="3"/>
  <c r="I38" i="3"/>
  <c r="I42" i="3" l="1"/>
  <c r="G41" i="5"/>
  <c r="I41" i="5" s="1"/>
  <c r="G40" i="5"/>
  <c r="I40" i="5" s="1"/>
  <c r="G39" i="5"/>
  <c r="I39" i="5" s="1"/>
  <c r="G38" i="5"/>
  <c r="I38" i="5" s="1"/>
  <c r="I42" i="5" l="1"/>
</calcChain>
</file>

<file path=xl/sharedStrings.xml><?xml version="1.0" encoding="utf-8"?>
<sst xmlns="http://schemas.openxmlformats.org/spreadsheetml/2006/main" count="60" uniqueCount="40">
  <si>
    <t>　　年　　月　　日</t>
    <rPh sb="2" eb="3">
      <t>ネン</t>
    </rPh>
    <rPh sb="5" eb="6">
      <t>ガツ</t>
    </rPh>
    <rPh sb="8" eb="9">
      <t>ニチ</t>
    </rPh>
    <phoneticPr fontId="3"/>
  </si>
  <si>
    <t>法人名</t>
    <rPh sb="0" eb="2">
      <t>ホウジン</t>
    </rPh>
    <rPh sb="2" eb="3">
      <t>メイ</t>
    </rPh>
    <phoneticPr fontId="3"/>
  </si>
  <si>
    <t>代表者名</t>
    <rPh sb="0" eb="3">
      <t>ダイヒョウシャ</t>
    </rPh>
    <rPh sb="3" eb="4">
      <t>メイ</t>
    </rPh>
    <phoneticPr fontId="3"/>
  </si>
  <si>
    <t>災害等のやむを得ない理由による事業実績の減少について</t>
    <rPh sb="0" eb="2">
      <t>サイガイ</t>
    </rPh>
    <rPh sb="2" eb="3">
      <t>ナド</t>
    </rPh>
    <rPh sb="7" eb="8">
      <t>エ</t>
    </rPh>
    <rPh sb="10" eb="12">
      <t>リユウ</t>
    </rPh>
    <rPh sb="15" eb="17">
      <t>ジギョウ</t>
    </rPh>
    <rPh sb="17" eb="19">
      <t>ジッセキ</t>
    </rPh>
    <rPh sb="20" eb="22">
      <t>ゲンショウ</t>
    </rPh>
    <phoneticPr fontId="3"/>
  </si>
  <si>
    <t>１　施設名称（活動ホーム名）</t>
    <rPh sb="2" eb="4">
      <t>シセツ</t>
    </rPh>
    <rPh sb="4" eb="6">
      <t>メイショウ</t>
    </rPh>
    <rPh sb="7" eb="9">
      <t>カツドウ</t>
    </rPh>
    <rPh sb="12" eb="13">
      <t>メイ</t>
    </rPh>
    <phoneticPr fontId="3"/>
  </si>
  <si>
    <t>２　申請事業（生活支援事業）</t>
    <rPh sb="2" eb="4">
      <t>シンセイ</t>
    </rPh>
    <rPh sb="4" eb="6">
      <t>ジギョウ</t>
    </rPh>
    <rPh sb="7" eb="9">
      <t>セイカツ</t>
    </rPh>
    <rPh sb="9" eb="11">
      <t>シエン</t>
    </rPh>
    <rPh sb="11" eb="13">
      <t>ジギョウ</t>
    </rPh>
    <phoneticPr fontId="3"/>
  </si>
  <si>
    <t>３　申請理由</t>
    <rPh sb="2" eb="4">
      <t>シンセイ</t>
    </rPh>
    <rPh sb="4" eb="6">
      <t>リユウ</t>
    </rPh>
    <phoneticPr fontId="3"/>
  </si>
  <si>
    <t>申請事業</t>
    <rPh sb="0" eb="2">
      <t>シンセイ</t>
    </rPh>
    <rPh sb="2" eb="4">
      <t>ジギョウ</t>
    </rPh>
    <phoneticPr fontId="3"/>
  </si>
  <si>
    <t>社会福祉法人</t>
    <rPh sb="0" eb="2">
      <t>シャカイ</t>
    </rPh>
    <rPh sb="2" eb="4">
      <t>フクシ</t>
    </rPh>
    <rPh sb="4" eb="6">
      <t>ホウジン</t>
    </rPh>
    <phoneticPr fontId="3"/>
  </si>
  <si>
    <t>　横浜市社会福祉協議会　会長様</t>
    <rPh sb="1" eb="4">
      <t>ヨコハマシ</t>
    </rPh>
    <rPh sb="4" eb="6">
      <t>シャカイ</t>
    </rPh>
    <rPh sb="6" eb="8">
      <t>フクシ</t>
    </rPh>
    <rPh sb="8" eb="11">
      <t>キョウギカイ</t>
    </rPh>
    <rPh sb="12" eb="14">
      <t>カイチョウ</t>
    </rPh>
    <rPh sb="14" eb="15">
      <t>サマ</t>
    </rPh>
    <phoneticPr fontId="2"/>
  </si>
  <si>
    <t>一時ケア</t>
    <rPh sb="0" eb="2">
      <t>イチジ</t>
    </rPh>
    <phoneticPr fontId="2"/>
  </si>
  <si>
    <t>余暇活動支援</t>
    <rPh sb="0" eb="2">
      <t>ヨカ</t>
    </rPh>
    <rPh sb="2" eb="4">
      <t>カツドウ</t>
    </rPh>
    <rPh sb="4" eb="6">
      <t>シエン</t>
    </rPh>
    <phoneticPr fontId="2"/>
  </si>
  <si>
    <t>ショートステイ</t>
    <phoneticPr fontId="2"/>
  </si>
  <si>
    <t>新型コロナウイルス感染症の拡大に伴い、４月～６月にかけて利用者希望の</t>
    <phoneticPr fontId="2"/>
  </si>
  <si>
    <t>NPO法人△△　地域活動ホーム〇〇</t>
    <rPh sb="3" eb="5">
      <t>ホウジン</t>
    </rPh>
    <rPh sb="8" eb="10">
      <t>チイキ</t>
    </rPh>
    <rPh sb="10" eb="12">
      <t>カツドウ</t>
    </rPh>
    <phoneticPr fontId="2"/>
  </si>
  <si>
    <t>〇〇　〇〇</t>
    <phoneticPr fontId="2"/>
  </si>
  <si>
    <t>活動ホーム名</t>
    <rPh sb="0" eb="2">
      <t>カツドウ</t>
    </rPh>
    <rPh sb="5" eb="6">
      <t>メイ</t>
    </rPh>
    <phoneticPr fontId="3"/>
  </si>
  <si>
    <t>NPO法人△△　</t>
    <rPh sb="3" eb="5">
      <t>ホウジン</t>
    </rPh>
    <phoneticPr fontId="2"/>
  </si>
  <si>
    <t>地域活動ホーム〇〇</t>
    <phoneticPr fontId="2"/>
  </si>
  <si>
    <t>合計</t>
    <rPh sb="0" eb="2">
      <t>ゴウケイ</t>
    </rPh>
    <phoneticPr fontId="2"/>
  </si>
  <si>
    <t>おもちゃ文庫</t>
    <rPh sb="4" eb="6">
      <t>ブンコ</t>
    </rPh>
    <phoneticPr fontId="2"/>
  </si>
  <si>
    <t>一時ケア、ショートステイ、余暇活動支援、おもちゃ文庫</t>
    <rPh sb="0" eb="2">
      <t>イチジ</t>
    </rPh>
    <rPh sb="13" eb="15">
      <t>ヨカ</t>
    </rPh>
    <rPh sb="15" eb="17">
      <t>カツドウ</t>
    </rPh>
    <rPh sb="17" eb="19">
      <t>シエン</t>
    </rPh>
    <rPh sb="24" eb="26">
      <t>ブンコ</t>
    </rPh>
    <phoneticPr fontId="2"/>
  </si>
  <si>
    <t>精算金額
（③×単価）</t>
    <rPh sb="0" eb="2">
      <t>セイサン</t>
    </rPh>
    <rPh sb="2" eb="4">
      <t>キンガク</t>
    </rPh>
    <rPh sb="8" eb="10">
      <t>タンカ</t>
    </rPh>
    <phoneticPr fontId="2"/>
  </si>
  <si>
    <t>第13号様式</t>
    <rPh sb="0" eb="1">
      <t>ダイ</t>
    </rPh>
    <rPh sb="3" eb="4">
      <t>ゴウ</t>
    </rPh>
    <rPh sb="4" eb="6">
      <t>ヨウシキ</t>
    </rPh>
    <phoneticPr fontId="3"/>
  </si>
  <si>
    <t>　機能強化型障害者地域活動ホーム　生活支援事業実績について、災害等のやむを得ない理由により実施回数が著しく減少したため、　　年度の助成額算定に限り、前年度の実施回数を用いることについて、次のとおり申請します。</t>
    <rPh sb="1" eb="3">
      <t>キノウ</t>
    </rPh>
    <rPh sb="3" eb="6">
      <t>キョウカガタ</t>
    </rPh>
    <rPh sb="6" eb="9">
      <t>ショウガイシャ</t>
    </rPh>
    <rPh sb="9" eb="11">
      <t>チイキ</t>
    </rPh>
    <rPh sb="11" eb="13">
      <t>カツドウ</t>
    </rPh>
    <rPh sb="17" eb="19">
      <t>セイカツ</t>
    </rPh>
    <rPh sb="19" eb="21">
      <t>シエン</t>
    </rPh>
    <rPh sb="21" eb="23">
      <t>ジギョウ</t>
    </rPh>
    <rPh sb="23" eb="25">
      <t>ジッセキ</t>
    </rPh>
    <rPh sb="30" eb="32">
      <t>サイガイ</t>
    </rPh>
    <rPh sb="32" eb="33">
      <t>ナド</t>
    </rPh>
    <rPh sb="37" eb="38">
      <t>エ</t>
    </rPh>
    <rPh sb="40" eb="42">
      <t>リユウ</t>
    </rPh>
    <rPh sb="45" eb="47">
      <t>ジッシ</t>
    </rPh>
    <rPh sb="47" eb="49">
      <t>カイスウ</t>
    </rPh>
    <rPh sb="50" eb="51">
      <t>イチジル</t>
    </rPh>
    <rPh sb="53" eb="55">
      <t>ゲンショウ</t>
    </rPh>
    <rPh sb="65" eb="68">
      <t>ジョセイガク</t>
    </rPh>
    <rPh sb="68" eb="70">
      <t>サンテイ</t>
    </rPh>
    <rPh sb="71" eb="72">
      <t>カギ</t>
    </rPh>
    <rPh sb="74" eb="77">
      <t>ゼンネンド</t>
    </rPh>
    <rPh sb="78" eb="80">
      <t>ジッシ</t>
    </rPh>
    <rPh sb="80" eb="82">
      <t>カイスウ</t>
    </rPh>
    <rPh sb="83" eb="84">
      <t>モチ</t>
    </rPh>
    <rPh sb="93" eb="94">
      <t>ツギ</t>
    </rPh>
    <rPh sb="98" eb="100">
      <t>シンセイ</t>
    </rPh>
    <phoneticPr fontId="3"/>
  </si>
  <si>
    <t>キャンセルが相次いだが、固定の経費支出があるため</t>
    <rPh sb="12" eb="14">
      <t>コテイ</t>
    </rPh>
    <rPh sb="15" eb="17">
      <t>ケイヒ</t>
    </rPh>
    <rPh sb="17" eb="19">
      <t>シシュツ</t>
    </rPh>
    <phoneticPr fontId="2"/>
  </si>
  <si>
    <t>事業名</t>
    <rPh sb="0" eb="2">
      <t>ジギョウ</t>
    </rPh>
    <rPh sb="2" eb="3">
      <t>メイ</t>
    </rPh>
    <phoneticPr fontId="2"/>
  </si>
  <si>
    <t>実績（回数）</t>
    <rPh sb="0" eb="2">
      <t>ジッセキ</t>
    </rPh>
    <rPh sb="3" eb="5">
      <t>カイスウ</t>
    </rPh>
    <phoneticPr fontId="2"/>
  </si>
  <si>
    <t>①今年度申請
（回数）</t>
    <rPh sb="1" eb="4">
      <t>コンネンド</t>
    </rPh>
    <rPh sb="4" eb="6">
      <t>シンセイ</t>
    </rPh>
    <rPh sb="8" eb="10">
      <t>カイスウ</t>
    </rPh>
    <phoneticPr fontId="3"/>
  </si>
  <si>
    <t>②昨年度実績
（回数）</t>
    <rPh sb="1" eb="4">
      <t>サクネンド</t>
    </rPh>
    <rPh sb="4" eb="6">
      <t>ジッセキ</t>
    </rPh>
    <rPh sb="8" eb="10">
      <t>カイスウ</t>
    </rPh>
    <phoneticPr fontId="3"/>
  </si>
  <si>
    <t>③差引（②-①）
（回数）</t>
    <rPh sb="1" eb="3">
      <t>サシヒキ</t>
    </rPh>
    <rPh sb="10" eb="12">
      <t>カイスウ</t>
    </rPh>
    <phoneticPr fontId="3"/>
  </si>
  <si>
    <r>
      <t>　機能強化型障害者地域活動ホーム　生活支援事業実績について、災害等のやむを得ない理由により
実施回数が著しく減少したため、</t>
    </r>
    <r>
      <rPr>
        <sz val="14"/>
        <color rgb="FFFF0000"/>
        <rFont val="ＭＳ 明朝"/>
        <family val="1"/>
        <charset val="128"/>
      </rPr>
      <t>〇〇</t>
    </r>
    <r>
      <rPr>
        <sz val="14"/>
        <rFont val="ＭＳ 明朝"/>
        <family val="1"/>
        <charset val="128"/>
      </rPr>
      <t>年度の助成額算定に限り、前年度の実施回数を用いることについて、
次のとおり申請します。</t>
    </r>
    <rPh sb="1" eb="3">
      <t>キノウ</t>
    </rPh>
    <rPh sb="3" eb="6">
      <t>キョウカガタ</t>
    </rPh>
    <rPh sb="6" eb="9">
      <t>ショウガイシャ</t>
    </rPh>
    <rPh sb="9" eb="11">
      <t>チイキ</t>
    </rPh>
    <rPh sb="11" eb="13">
      <t>カツドウ</t>
    </rPh>
    <rPh sb="17" eb="19">
      <t>セイカツ</t>
    </rPh>
    <rPh sb="19" eb="21">
      <t>シエン</t>
    </rPh>
    <rPh sb="21" eb="23">
      <t>ジギョウ</t>
    </rPh>
    <rPh sb="23" eb="25">
      <t>ジッセキ</t>
    </rPh>
    <rPh sb="30" eb="32">
      <t>サイガイ</t>
    </rPh>
    <rPh sb="32" eb="33">
      <t>ナド</t>
    </rPh>
    <rPh sb="37" eb="38">
      <t>エ</t>
    </rPh>
    <rPh sb="40" eb="42">
      <t>リユウ</t>
    </rPh>
    <rPh sb="46" eb="48">
      <t>ジッシ</t>
    </rPh>
    <rPh sb="48" eb="50">
      <t>カイスウ</t>
    </rPh>
    <rPh sb="51" eb="52">
      <t>イチジル</t>
    </rPh>
    <rPh sb="54" eb="56">
      <t>ゲンショウ</t>
    </rPh>
    <rPh sb="66" eb="69">
      <t>ジョセイガク</t>
    </rPh>
    <rPh sb="69" eb="71">
      <t>サンテイ</t>
    </rPh>
    <rPh sb="72" eb="73">
      <t>カギ</t>
    </rPh>
    <rPh sb="75" eb="78">
      <t>ゼンネンド</t>
    </rPh>
    <rPh sb="79" eb="81">
      <t>ジッシ</t>
    </rPh>
    <rPh sb="81" eb="83">
      <t>カイスウ</t>
    </rPh>
    <rPh sb="84" eb="85">
      <t>モチ</t>
    </rPh>
    <rPh sb="95" eb="96">
      <t>ツギ</t>
    </rPh>
    <rPh sb="100" eb="102">
      <t>シンセイ</t>
    </rPh>
    <phoneticPr fontId="3"/>
  </si>
  <si>
    <r>
      <t>４　今年度実績</t>
    </r>
    <r>
      <rPr>
        <sz val="14"/>
        <color rgb="FFFF0000"/>
        <rFont val="ＭＳ 明朝"/>
        <family val="1"/>
        <charset val="128"/>
      </rPr>
      <t>（例）</t>
    </r>
    <phoneticPr fontId="2"/>
  </si>
  <si>
    <r>
      <t>５　今回の取扱いを適用した場合の精算</t>
    </r>
    <r>
      <rPr>
        <sz val="14"/>
        <color rgb="FFFF0000"/>
        <rFont val="ＭＳ 明朝"/>
        <family val="1"/>
        <charset val="128"/>
      </rPr>
      <t>（例）</t>
    </r>
    <rPh sb="2" eb="4">
      <t>コンカイ</t>
    </rPh>
    <rPh sb="5" eb="7">
      <t>トリアツカ</t>
    </rPh>
    <rPh sb="9" eb="11">
      <t>テキヨウ</t>
    </rPh>
    <rPh sb="13" eb="15">
      <t>バアイ</t>
    </rPh>
    <rPh sb="16" eb="18">
      <t>セイサン</t>
    </rPh>
    <rPh sb="19" eb="20">
      <t>レイ</t>
    </rPh>
    <phoneticPr fontId="3"/>
  </si>
  <si>
    <t>法    人      名</t>
    <phoneticPr fontId="2"/>
  </si>
  <si>
    <t>代    表    者    名</t>
    <phoneticPr fontId="2"/>
  </si>
  <si>
    <t>　</t>
    <phoneticPr fontId="3"/>
  </si>
  <si>
    <t>　年　　月　　日</t>
    <phoneticPr fontId="2"/>
  </si>
  <si>
    <t>４　今年度実績</t>
    <phoneticPr fontId="2"/>
  </si>
  <si>
    <t>５　今回の取扱いを適用した場合の精算</t>
    <rPh sb="2" eb="4">
      <t>コンカイ</t>
    </rPh>
    <rPh sb="5" eb="7">
      <t>トリアツカ</t>
    </rPh>
    <rPh sb="9" eb="11">
      <t>テキヨウ</t>
    </rPh>
    <rPh sb="13" eb="15">
      <t>バアイ</t>
    </rPh>
    <rPh sb="16" eb="18">
      <t>セイサン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</si>
</sst>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4"/>
      <name val="ＭＳ 明朝"/>
      <family val="1"/>
      <charset val="128"/>
    </font>
    <font>
      <sz val="14"/>
      <name val="HG丸ｺﾞｼｯｸM-PRO"/>
      <family val="3"/>
      <charset val="128"/>
    </font>
    <font>
      <sz val="14"/>
      <color rgb="FFFF0000"/>
      <name val="ＭＳ 明朝"/>
      <family val="1"/>
      <charset val="128"/>
    </font>
    <font>
      <b/>
      <sz val="14"/>
      <name val="ＭＳ 明朝"/>
      <family val="1"/>
      <charset val="128"/>
    </font>
    <font>
      <sz val="14"/>
      <color theme="1"/>
      <name val="ＭＳ 明朝"/>
      <family val="1"/>
      <charset val="128"/>
    </font>
    <font>
      <strike/>
      <sz val="14"/>
      <color rgb="FFFF0000"/>
      <name val="ＭＳ 明朝"/>
      <family val="1"/>
      <charset val="128"/>
    </font>
    <font>
      <sz val="11"/>
      <name val="ＭＳ Ｐ明朝"/>
      <family val="1"/>
      <charset val="128"/>
    </font>
    <font>
      <sz val="11"/>
      <color rgb="FFFF0000"/>
      <name val="ＭＳ Ｐ明朝"/>
      <family val="1"/>
      <charset val="128"/>
    </font>
    <font>
      <sz val="11"/>
      <color theme="1"/>
      <name val="ＭＳ Ｐ明朝"/>
      <family val="1"/>
      <charset val="128"/>
    </font>
    <font>
      <b/>
      <sz val="11"/>
      <name val="ＭＳ Ｐ明朝"/>
      <family val="1"/>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74">
    <xf numFmtId="0" fontId="0" fillId="0" borderId="0" xfId="0">
      <alignment vertical="center"/>
    </xf>
    <xf numFmtId="0" fontId="4" fillId="0" borderId="0" xfId="0" applyFont="1" applyAlignment="1">
      <alignment horizontal="left" vertical="center" indent="1"/>
    </xf>
    <xf numFmtId="0" fontId="4" fillId="0" borderId="0" xfId="0" applyFont="1">
      <alignment vertical="center"/>
    </xf>
    <xf numFmtId="0" fontId="5" fillId="0" borderId="0" xfId="0" applyFont="1">
      <alignment vertical="center"/>
    </xf>
    <xf numFmtId="0" fontId="6" fillId="0" borderId="0" xfId="0" applyFont="1" applyAlignment="1">
      <alignment horizontal="left" vertical="center" indent="1"/>
    </xf>
    <xf numFmtId="0" fontId="7" fillId="0" borderId="0" xfId="0" applyFont="1">
      <alignment vertical="center"/>
    </xf>
    <xf numFmtId="0" fontId="4" fillId="0" borderId="0" xfId="0" applyFont="1" applyAlignment="1">
      <alignment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176" fontId="4" fillId="0" borderId="0" xfId="0" applyNumberFormat="1" applyFont="1" applyAlignment="1">
      <alignment vertical="center" wrapText="1"/>
    </xf>
    <xf numFmtId="0" fontId="6" fillId="0" borderId="0" xfId="0" applyFont="1">
      <alignment vertical="center"/>
    </xf>
    <xf numFmtId="0" fontId="6" fillId="0" borderId="0" xfId="0" applyFont="1" applyAlignment="1">
      <alignment horizontal="left" vertical="center"/>
    </xf>
    <xf numFmtId="0" fontId="4" fillId="0" borderId="1" xfId="0" applyFont="1" applyBorder="1" applyAlignment="1">
      <alignment horizontal="center" vertical="center" wrapText="1"/>
    </xf>
    <xf numFmtId="0" fontId="6" fillId="0" borderId="1" xfId="0" applyFont="1" applyBorder="1" applyAlignment="1">
      <alignment horizontal="right" vertical="center"/>
    </xf>
    <xf numFmtId="0" fontId="4" fillId="0" borderId="0" xfId="0" applyFont="1" applyAlignment="1">
      <alignment horizontal="right" vertical="center"/>
    </xf>
    <xf numFmtId="0" fontId="9" fillId="0" borderId="0" xfId="0" applyFont="1" applyAlignment="1">
      <alignment horizontal="center" vertical="center"/>
    </xf>
    <xf numFmtId="177" fontId="4" fillId="0" borderId="1" xfId="0" applyNumberFormat="1" applyFont="1" applyBorder="1">
      <alignment vertical="center"/>
    </xf>
    <xf numFmtId="0" fontId="4" fillId="0" borderId="2" xfId="0" applyFont="1" applyBorder="1" applyAlignment="1">
      <alignment horizontal="center" vertical="center"/>
    </xf>
    <xf numFmtId="0" fontId="10" fillId="0" borderId="0" xfId="0" applyFont="1" applyAlignment="1">
      <alignment horizontal="left" vertical="center" indent="1"/>
    </xf>
    <xf numFmtId="0" fontId="10" fillId="0" borderId="0" xfId="0" applyFont="1">
      <alignment vertical="center"/>
    </xf>
    <xf numFmtId="0" fontId="11" fillId="0" borderId="0" xfId="0" applyFont="1" applyAlignment="1">
      <alignment horizontal="left" vertical="center" indent="1"/>
    </xf>
    <xf numFmtId="0" fontId="10" fillId="0" borderId="0" xfId="0" applyFont="1" applyAlignment="1">
      <alignment vertical="center" wrapText="1"/>
    </xf>
    <xf numFmtId="0" fontId="10" fillId="0" borderId="0" xfId="0" applyFont="1" applyAlignment="1">
      <alignment horizontal="left" vertical="center" wrapText="1"/>
    </xf>
    <xf numFmtId="0" fontId="10" fillId="0" borderId="0" xfId="0" applyFont="1" applyAlignment="1">
      <alignment horizontal="left" vertical="center"/>
    </xf>
    <xf numFmtId="176" fontId="10" fillId="0" borderId="0" xfId="0" applyNumberFormat="1" applyFont="1" applyAlignment="1">
      <alignment vertical="center" wrapText="1"/>
    </xf>
    <xf numFmtId="0" fontId="11" fillId="0" borderId="0" xfId="0" applyFont="1">
      <alignment vertical="center"/>
    </xf>
    <xf numFmtId="0" fontId="11" fillId="0" borderId="0" xfId="0" applyFont="1" applyAlignment="1">
      <alignment horizontal="left" vertical="center"/>
    </xf>
    <xf numFmtId="0" fontId="10" fillId="0" borderId="1" xfId="0" applyFont="1" applyBorder="1" applyAlignment="1">
      <alignment horizontal="center" vertical="center" wrapText="1"/>
    </xf>
    <xf numFmtId="0" fontId="11" fillId="0" borderId="1" xfId="0" applyFont="1" applyBorder="1" applyAlignment="1">
      <alignment horizontal="right" vertical="center"/>
    </xf>
    <xf numFmtId="177" fontId="10" fillId="0" borderId="1" xfId="0" applyNumberFormat="1" applyFont="1" applyBorder="1">
      <alignment vertical="center"/>
    </xf>
    <xf numFmtId="0" fontId="10" fillId="0" borderId="2" xfId="0" applyFont="1" applyBorder="1" applyAlignment="1">
      <alignment horizontal="center" vertical="center"/>
    </xf>
    <xf numFmtId="0" fontId="13" fillId="0" borderId="0" xfId="0" applyFont="1">
      <alignment vertical="center"/>
    </xf>
    <xf numFmtId="0" fontId="6" fillId="0" borderId="1" xfId="0" applyFont="1" applyBorder="1" applyAlignment="1">
      <alignment horizontal="center" vertical="center"/>
    </xf>
    <xf numFmtId="38" fontId="6" fillId="0" borderId="1" xfId="1" applyFont="1" applyBorder="1" applyAlignment="1">
      <alignment horizontal="right" vertical="center" indent="1"/>
    </xf>
    <xf numFmtId="38" fontId="4" fillId="0" borderId="1" xfId="0" applyNumberFormat="1" applyFont="1" applyBorder="1" applyAlignment="1">
      <alignment horizontal="right" vertical="center"/>
    </xf>
    <xf numFmtId="0" fontId="4" fillId="0" borderId="1" xfId="0" applyFont="1" applyBorder="1" applyAlignment="1">
      <alignment horizontal="right" vertical="center"/>
    </xf>
    <xf numFmtId="0" fontId="4" fillId="0" borderId="1" xfId="0" applyFont="1" applyBorder="1" applyAlignment="1">
      <alignment horizontal="center" vertical="center"/>
    </xf>
    <xf numFmtId="38" fontId="4" fillId="0" borderId="2" xfId="1" applyFont="1" applyBorder="1" applyAlignment="1">
      <alignment horizontal="right" vertical="center" indent="1"/>
    </xf>
    <xf numFmtId="38" fontId="4" fillId="0" borderId="2" xfId="0" applyNumberFormat="1"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wrapText="1"/>
    </xf>
    <xf numFmtId="0" fontId="6" fillId="0" borderId="1" xfId="0" applyFont="1" applyBorder="1" applyAlignment="1">
      <alignment horizontal="left" vertical="center"/>
    </xf>
    <xf numFmtId="0" fontId="8" fillId="0" borderId="1" xfId="0" applyFont="1" applyBorder="1" applyAlignment="1">
      <alignment horizontal="left" vertical="center"/>
    </xf>
    <xf numFmtId="0" fontId="6" fillId="0" borderId="1" xfId="0" applyFont="1" applyBorder="1" applyAlignment="1">
      <alignment horizontal="right" vertical="center"/>
    </xf>
    <xf numFmtId="0" fontId="6" fillId="0" borderId="0" xfId="0" applyFont="1" applyAlignment="1">
      <alignment horizontal="left" vertical="center"/>
    </xf>
    <xf numFmtId="0" fontId="4" fillId="0" borderId="1" xfId="0" applyFont="1" applyBorder="1" applyAlignment="1">
      <alignment horizontal="left" vertical="center"/>
    </xf>
    <xf numFmtId="0" fontId="8" fillId="0" borderId="1" xfId="0" applyFont="1" applyBorder="1" applyAlignment="1">
      <alignment horizontal="center" vertical="center"/>
    </xf>
    <xf numFmtId="0" fontId="6" fillId="0" borderId="0" xfId="0" applyFont="1" applyAlignment="1">
      <alignment horizontal="left" vertical="center" indent="1"/>
    </xf>
    <xf numFmtId="0" fontId="4" fillId="0" borderId="0" xfId="0" applyFont="1" applyAlignment="1">
      <alignment horizontal="distributed" vertical="center"/>
    </xf>
    <xf numFmtId="0" fontId="4" fillId="0" borderId="0" xfId="0" applyFont="1" applyAlignment="1">
      <alignment horizontal="left" vertical="center"/>
    </xf>
    <xf numFmtId="0" fontId="4" fillId="0" borderId="0" xfId="0" applyFont="1" applyAlignment="1">
      <alignment horizontal="right" vertical="center" indent="1"/>
    </xf>
    <xf numFmtId="0" fontId="4" fillId="0" borderId="0" xfId="0" applyFont="1" applyAlignment="1">
      <alignment horizontal="center" vertical="center"/>
    </xf>
    <xf numFmtId="0" fontId="4" fillId="0" borderId="0" xfId="0" applyFont="1" applyAlignment="1">
      <alignment horizontal="left" vertical="center" wrapText="1"/>
    </xf>
    <xf numFmtId="0" fontId="8" fillId="0" borderId="0" xfId="0" applyFont="1" applyAlignment="1">
      <alignment vertical="center"/>
    </xf>
    <xf numFmtId="0" fontId="10" fillId="0" borderId="1" xfId="0" applyFont="1" applyBorder="1" applyAlignment="1">
      <alignment horizontal="center" vertical="center"/>
    </xf>
    <xf numFmtId="38" fontId="10" fillId="0" borderId="2" xfId="1" applyFont="1" applyBorder="1" applyAlignment="1">
      <alignment horizontal="right" vertical="center" indent="1"/>
    </xf>
    <xf numFmtId="38" fontId="10" fillId="0" borderId="2" xfId="0" applyNumberFormat="1" applyFont="1" applyBorder="1" applyAlignment="1">
      <alignment horizontal="center" vertical="center"/>
    </xf>
    <xf numFmtId="0" fontId="10" fillId="0" borderId="2" xfId="0" applyFont="1" applyBorder="1" applyAlignment="1">
      <alignment horizontal="center" vertical="center"/>
    </xf>
    <xf numFmtId="0" fontId="11" fillId="0" borderId="1" xfId="0" applyFont="1" applyBorder="1" applyAlignment="1">
      <alignment horizontal="center" vertical="center"/>
    </xf>
    <xf numFmtId="38" fontId="11" fillId="0" borderId="1" xfId="1" applyFont="1" applyBorder="1" applyAlignment="1">
      <alignment horizontal="right" vertical="center" indent="1"/>
    </xf>
    <xf numFmtId="38" fontId="10" fillId="0" borderId="1" xfId="0" applyNumberFormat="1" applyFont="1" applyBorder="1" applyAlignment="1">
      <alignment horizontal="right" vertical="center"/>
    </xf>
    <xf numFmtId="0" fontId="10" fillId="0" borderId="1" xfId="0" applyFont="1" applyBorder="1" applyAlignment="1">
      <alignment horizontal="right" vertical="center"/>
    </xf>
    <xf numFmtId="0" fontId="11" fillId="0" borderId="1" xfId="0" applyFont="1" applyBorder="1" applyAlignment="1">
      <alignment horizontal="left" vertical="center"/>
    </xf>
    <xf numFmtId="0" fontId="12" fillId="0" borderId="1" xfId="0" applyFont="1" applyBorder="1" applyAlignment="1">
      <alignment horizontal="left" vertical="center"/>
    </xf>
    <xf numFmtId="0" fontId="11" fillId="0" borderId="1" xfId="0" applyFont="1" applyBorder="1" applyAlignment="1">
      <alignment horizontal="right" vertical="center"/>
    </xf>
    <xf numFmtId="0" fontId="10" fillId="0" borderId="1" xfId="0" applyFont="1" applyBorder="1" applyAlignment="1">
      <alignment horizontal="center" vertical="center" wrapText="1"/>
    </xf>
    <xf numFmtId="0" fontId="11" fillId="0" borderId="0" xfId="0" applyFont="1" applyAlignment="1">
      <alignment horizontal="left" vertical="center"/>
    </xf>
    <xf numFmtId="0" fontId="10" fillId="0" borderId="0" xfId="0" applyFont="1" applyAlignment="1">
      <alignment horizontal="left" vertical="center"/>
    </xf>
    <xf numFmtId="0" fontId="12" fillId="0" borderId="1" xfId="0" applyFont="1" applyBorder="1" applyAlignment="1">
      <alignment horizontal="center" vertical="center"/>
    </xf>
    <xf numFmtId="0" fontId="10" fillId="0" borderId="0" xfId="0" applyFont="1" applyAlignment="1">
      <alignment horizontal="right" vertical="center" indent="1"/>
    </xf>
    <xf numFmtId="0" fontId="10" fillId="0" borderId="0" xfId="0" applyFont="1" applyAlignment="1">
      <alignment horizontal="distributed" vertical="center"/>
    </xf>
    <xf numFmtId="0" fontId="11" fillId="0" borderId="0" xfId="0" applyFont="1" applyAlignment="1">
      <alignment horizontal="left" vertical="center" indent="1"/>
    </xf>
    <xf numFmtId="0" fontId="10" fillId="0" borderId="0" xfId="0" applyFont="1" applyAlignment="1">
      <alignment horizontal="center" vertical="center"/>
    </xf>
    <xf numFmtId="0" fontId="10" fillId="0" borderId="0" xfId="0" applyFont="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479425</xdr:colOff>
      <xdr:row>43</xdr:row>
      <xdr:rowOff>149225</xdr:rowOff>
    </xdr:from>
    <xdr:to>
      <xdr:col>6</xdr:col>
      <xdr:colOff>650875</xdr:colOff>
      <xdr:row>44</xdr:row>
      <xdr:rowOff>330199</xdr:rowOff>
    </xdr:to>
    <xdr:sp macro="" textlink="">
      <xdr:nvSpPr>
        <xdr:cNvPr id="2" name="吹き出し: 角を丸めた四角形 1">
          <a:extLst>
            <a:ext uri="{FF2B5EF4-FFF2-40B4-BE49-F238E27FC236}">
              <a16:creationId xmlns:a16="http://schemas.microsoft.com/office/drawing/2014/main" id="{8A62B418-3845-431A-BBE9-66ECED8D053D}"/>
            </a:ext>
          </a:extLst>
        </xdr:cNvPr>
        <xdr:cNvSpPr/>
      </xdr:nvSpPr>
      <xdr:spPr>
        <a:xfrm>
          <a:off x="2663825" y="12138025"/>
          <a:ext cx="2012950" cy="358774"/>
        </a:xfrm>
        <a:prstGeom prst="wedgeRoundRectCallout">
          <a:avLst>
            <a:gd name="adj1" fmla="val -49181"/>
            <a:gd name="adj2" fmla="val -205725"/>
            <a:gd name="adj3" fmla="val 16667"/>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rPr>
            <a:t>R</a:t>
          </a: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２助成金申請時の回数</a:t>
          </a:r>
        </a:p>
      </xdr:txBody>
    </xdr:sp>
    <xdr:clientData/>
  </xdr:twoCellAnchor>
  <xdr:twoCellAnchor>
    <xdr:from>
      <xdr:col>5</xdr:col>
      <xdr:colOff>720724</xdr:colOff>
      <xdr:row>26</xdr:row>
      <xdr:rowOff>92075</xdr:rowOff>
    </xdr:from>
    <xdr:to>
      <xdr:col>10</xdr:col>
      <xdr:colOff>330200</xdr:colOff>
      <xdr:row>30</xdr:row>
      <xdr:rowOff>127000</xdr:rowOff>
    </xdr:to>
    <xdr:sp macro="" textlink="">
      <xdr:nvSpPr>
        <xdr:cNvPr id="3" name="吹き出し: 角を丸めた四角形 2">
          <a:extLst>
            <a:ext uri="{FF2B5EF4-FFF2-40B4-BE49-F238E27FC236}">
              <a16:creationId xmlns:a16="http://schemas.microsoft.com/office/drawing/2014/main" id="{D4D7BED3-2A97-4D3F-B245-9DA7DD4AAFD3}"/>
            </a:ext>
          </a:extLst>
        </xdr:cNvPr>
        <xdr:cNvSpPr/>
      </xdr:nvSpPr>
      <xdr:spPr>
        <a:xfrm>
          <a:off x="3425824" y="6810375"/>
          <a:ext cx="4283076" cy="1355725"/>
        </a:xfrm>
        <a:prstGeom prst="wedgeRoundRectCallout">
          <a:avLst>
            <a:gd name="adj1" fmla="val -61507"/>
            <a:gd name="adj2" fmla="val -4942"/>
            <a:gd name="adj3" fmla="val 16667"/>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今年度（</a:t>
          </a:r>
          <a:r>
            <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rPr>
            <a:t>R</a:t>
          </a: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２</a:t>
          </a:r>
          <a:r>
            <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の実績回数</a:t>
          </a:r>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申請した事業は、昨年度の実績回数と今年度の申請回数間で精算を行うため、実際に今年度の実施した回数は使用しませんが、参考までに</a:t>
          </a:r>
          <a:r>
            <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rPr>
            <a:t>4</a:t>
          </a: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月～３月までの実施状況を記載してください</a:t>
          </a:r>
        </a:p>
      </xdr:txBody>
    </xdr:sp>
    <xdr:clientData/>
  </xdr:twoCellAnchor>
  <xdr:twoCellAnchor>
    <xdr:from>
      <xdr:col>0</xdr:col>
      <xdr:colOff>12701</xdr:colOff>
      <xdr:row>42</xdr:row>
      <xdr:rowOff>123824</xdr:rowOff>
    </xdr:from>
    <xdr:to>
      <xdr:col>4</xdr:col>
      <xdr:colOff>342901</xdr:colOff>
      <xdr:row>47</xdr:row>
      <xdr:rowOff>19050</xdr:rowOff>
    </xdr:to>
    <xdr:sp macro="" textlink="">
      <xdr:nvSpPr>
        <xdr:cNvPr id="4" name="吹き出し: 角を丸めた四角形 3">
          <a:extLst>
            <a:ext uri="{FF2B5EF4-FFF2-40B4-BE49-F238E27FC236}">
              <a16:creationId xmlns:a16="http://schemas.microsoft.com/office/drawing/2014/main" id="{B4CB6EEB-C1F6-4DB6-A8A9-E0862C24C570}"/>
            </a:ext>
          </a:extLst>
        </xdr:cNvPr>
        <xdr:cNvSpPr/>
      </xdr:nvSpPr>
      <xdr:spPr>
        <a:xfrm>
          <a:off x="12701" y="11934824"/>
          <a:ext cx="2514600" cy="822326"/>
        </a:xfrm>
        <a:prstGeom prst="wedgeRoundRectCallout">
          <a:avLst>
            <a:gd name="adj1" fmla="val 810"/>
            <a:gd name="adj2" fmla="val -109762"/>
            <a:gd name="adj3" fmla="val 16667"/>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「２　申請事業」記載の事業</a:t>
          </a:r>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各事業（一時ケア、</a:t>
          </a:r>
          <a:r>
            <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rPr>
            <a:t>SS</a:t>
          </a: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、余暇、おもちゃ）個別に申請可能</a:t>
          </a:r>
        </a:p>
      </xdr:txBody>
    </xdr:sp>
    <xdr:clientData/>
  </xdr:twoCellAnchor>
  <xdr:twoCellAnchor>
    <xdr:from>
      <xdr:col>10</xdr:col>
      <xdr:colOff>1377950</xdr:colOff>
      <xdr:row>37</xdr:row>
      <xdr:rowOff>66674</xdr:rowOff>
    </xdr:from>
    <xdr:to>
      <xdr:col>26</xdr:col>
      <xdr:colOff>133350</xdr:colOff>
      <xdr:row>44</xdr:row>
      <xdr:rowOff>57150</xdr:rowOff>
    </xdr:to>
    <xdr:sp macro="" textlink="">
      <xdr:nvSpPr>
        <xdr:cNvPr id="6" name="四角形: 角を丸くする 5">
          <a:extLst>
            <a:ext uri="{FF2B5EF4-FFF2-40B4-BE49-F238E27FC236}">
              <a16:creationId xmlns:a16="http://schemas.microsoft.com/office/drawing/2014/main" id="{76816539-B608-4C24-ADA8-8CD32E34991D}"/>
            </a:ext>
          </a:extLst>
        </xdr:cNvPr>
        <xdr:cNvSpPr/>
      </xdr:nvSpPr>
      <xdr:spPr>
        <a:xfrm>
          <a:off x="8807450" y="10715624"/>
          <a:ext cx="10547350" cy="1990726"/>
        </a:xfrm>
        <a:prstGeom prst="roundRect">
          <a:avLst/>
        </a:prstGeom>
        <a:solidFill>
          <a:schemeClr val="accent1">
            <a:lumMod val="20000"/>
            <a:lumOff val="80000"/>
          </a:schemeClr>
        </a:solidFill>
        <a:ln w="3810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latin typeface="HG丸ｺﾞｼｯｸM-PRO" panose="020F0600000000000000" pitchFamily="50" charset="-128"/>
              <a:ea typeface="HG丸ｺﾞｼｯｸM-PRO" panose="020F0600000000000000" pitchFamily="50" charset="-128"/>
            </a:rPr>
            <a:t>■精算について　</a:t>
          </a:r>
          <a:r>
            <a:rPr kumimoji="1" lang="en-US" altLang="ja-JP" sz="14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400" b="1">
              <a:solidFill>
                <a:sysClr val="windowText" lastClr="000000"/>
              </a:solidFill>
              <a:latin typeface="HG丸ｺﾞｼｯｸM-PRO" panose="020F0600000000000000" pitchFamily="50" charset="-128"/>
              <a:ea typeface="HG丸ｺﾞｼｯｸM-PRO" panose="020F0600000000000000" pitchFamily="50" charset="-128"/>
            </a:rPr>
            <a:t>重要</a:t>
          </a:r>
          <a:endParaRPr kumimoji="1" lang="en-US" altLang="ja-JP" sz="1400" b="1">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4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今回の取扱いに申請した事業については、上記のとおり「昨年度の実績を今年度の実施回数として用いる」ため、その回数と</a:t>
          </a:r>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今年度の申請回数を使用して精算を行います。</a:t>
          </a:r>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しかし、市活動ホーム要綱および支援センター事務取扱要領により、「余剰金が発生した場合は返還」となります。</a:t>
          </a:r>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余剰が発生しているかどうかについては各ホームの事業別会計のなかで確認を行いますので、作成にあたっては</a:t>
          </a:r>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余剰金の有無等、確認しながら作業を進めていただき、不明な点がありましたら支援センターまでお問い合わせください。</a:t>
          </a:r>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438150</xdr:colOff>
      <xdr:row>5</xdr:row>
      <xdr:rowOff>50800</xdr:rowOff>
    </xdr:from>
    <xdr:to>
      <xdr:col>26</xdr:col>
      <xdr:colOff>647700</xdr:colOff>
      <xdr:row>36</xdr:row>
      <xdr:rowOff>266700</xdr:rowOff>
    </xdr:to>
    <xdr:sp macro="" textlink="">
      <xdr:nvSpPr>
        <xdr:cNvPr id="7" name="四角形: 角を丸くする 6">
          <a:extLst>
            <a:ext uri="{FF2B5EF4-FFF2-40B4-BE49-F238E27FC236}">
              <a16:creationId xmlns:a16="http://schemas.microsoft.com/office/drawing/2014/main" id="{64E44F35-7958-4C81-8A5F-7ACBBE862BF8}"/>
            </a:ext>
          </a:extLst>
        </xdr:cNvPr>
        <xdr:cNvSpPr/>
      </xdr:nvSpPr>
      <xdr:spPr>
        <a:xfrm>
          <a:off x="10191750" y="1117600"/>
          <a:ext cx="10782300" cy="9169400"/>
        </a:xfrm>
        <a:prstGeom prst="roundRect">
          <a:avLst/>
        </a:prstGeom>
        <a:solidFill>
          <a:sysClr val="window" lastClr="FFFFFF"/>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latin typeface="HG丸ｺﾞｼｯｸM-PRO" panose="020F0600000000000000" pitchFamily="50" charset="-128"/>
              <a:ea typeface="HG丸ｺﾞｼｯｸM-PRO" panose="020F0600000000000000" pitchFamily="50" charset="-128"/>
            </a:rPr>
            <a:t>■今回の取扱いの考え方（左例の計算の場合）</a:t>
          </a:r>
          <a:endParaRPr kumimoji="1" lang="en-US" altLang="ja-JP" sz="1400" b="1">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年度当初の申請回数（助成額）は以下のとおり</a:t>
          </a:r>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①一時ケア</a:t>
          </a:r>
          <a:r>
            <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rPr>
            <a:t>…250</a:t>
          </a: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回（</a:t>
          </a:r>
          <a:r>
            <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rPr>
            <a:t>1,300,000</a:t>
          </a: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円）</a:t>
          </a:r>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②ショートステイ</a:t>
          </a:r>
          <a:r>
            <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rPr>
            <a:t>…120</a:t>
          </a: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回（</a:t>
          </a:r>
          <a:r>
            <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rPr>
            <a:t>3,000,000</a:t>
          </a: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a:t>
          </a:r>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③余暇</a:t>
          </a:r>
          <a:r>
            <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rPr>
            <a:t>……55</a:t>
          </a: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回（</a:t>
          </a:r>
          <a:r>
            <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rPr>
            <a:t>687,500</a:t>
          </a: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円）</a:t>
          </a:r>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➃おもちゃ</a:t>
          </a:r>
          <a:r>
            <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rPr>
            <a:t>…100</a:t>
          </a: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回（</a:t>
          </a:r>
          <a:r>
            <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rPr>
            <a:t>1,685,000</a:t>
          </a: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円）</a:t>
          </a:r>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u="sng">
              <a:solidFill>
                <a:sysClr val="windowText" lastClr="000000"/>
              </a:solidFill>
              <a:latin typeface="HG丸ｺﾞｼｯｸM-PRO" panose="020F0600000000000000" pitchFamily="50" charset="-128"/>
              <a:ea typeface="HG丸ｺﾞｼｯｸM-PRO" panose="020F0600000000000000" pitchFamily="50" charset="-128"/>
            </a:rPr>
            <a:t>助成額計　</a:t>
          </a:r>
          <a:r>
            <a:rPr kumimoji="1" lang="en-US" altLang="ja-JP" sz="1200" u="sng">
              <a:solidFill>
                <a:sysClr val="windowText" lastClr="000000"/>
              </a:solidFill>
              <a:latin typeface="HG丸ｺﾞｼｯｸM-PRO" panose="020F0600000000000000" pitchFamily="50" charset="-128"/>
              <a:ea typeface="HG丸ｺﾞｼｯｸM-PRO" panose="020F0600000000000000" pitchFamily="50" charset="-128"/>
            </a:rPr>
            <a:t>6,672,500</a:t>
          </a:r>
          <a:r>
            <a:rPr kumimoji="1" lang="ja-JP" altLang="en-US" sz="1200" u="sng">
              <a:solidFill>
                <a:sysClr val="windowText" lastClr="000000"/>
              </a:solidFill>
              <a:latin typeface="HG丸ｺﾞｼｯｸM-PRO" panose="020F0600000000000000" pitchFamily="50" charset="-128"/>
              <a:ea typeface="HG丸ｺﾞｼｯｸM-PRO" panose="020F0600000000000000" pitchFamily="50" charset="-128"/>
            </a:rPr>
            <a:t>円</a:t>
          </a:r>
          <a:endParaRPr kumimoji="1" lang="en-US" altLang="ja-JP" sz="1200" u="sng">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今年度の実績は</a:t>
          </a:r>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①一時ケア</a:t>
          </a:r>
          <a:r>
            <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rPr>
            <a:t>…180</a:t>
          </a: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回（</a:t>
          </a:r>
          <a:r>
            <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rPr>
            <a:t>936,000</a:t>
          </a: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円）</a:t>
          </a:r>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②ショートステイ</a:t>
          </a:r>
          <a:r>
            <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rPr>
            <a:t>…70</a:t>
          </a: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回（</a:t>
          </a:r>
          <a:r>
            <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rPr>
            <a:t>1,750,000</a:t>
          </a: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円）</a:t>
          </a:r>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③余暇</a:t>
          </a:r>
          <a:r>
            <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rPr>
            <a:t>…30</a:t>
          </a: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回（</a:t>
          </a:r>
          <a:r>
            <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rPr>
            <a:t>375,000</a:t>
          </a: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円）</a:t>
          </a:r>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➃おもちゃ</a:t>
          </a:r>
          <a:r>
            <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rPr>
            <a:t>…60</a:t>
          </a: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回（</a:t>
          </a:r>
          <a:r>
            <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rPr>
            <a:t>1,011,000</a:t>
          </a: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円）</a:t>
          </a:r>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u="sng">
              <a:solidFill>
                <a:sysClr val="windowText" lastClr="000000"/>
              </a:solidFill>
              <a:latin typeface="HG丸ｺﾞｼｯｸM-PRO" panose="020F0600000000000000" pitchFamily="50" charset="-128"/>
              <a:ea typeface="HG丸ｺﾞｼｯｸM-PRO" panose="020F0600000000000000" pitchFamily="50" charset="-128"/>
            </a:rPr>
            <a:t>実績計　　</a:t>
          </a:r>
          <a:r>
            <a:rPr kumimoji="1" lang="en-US" altLang="ja-JP" sz="1200" u="sng">
              <a:solidFill>
                <a:sysClr val="windowText" lastClr="000000"/>
              </a:solidFill>
              <a:latin typeface="HG丸ｺﾞｼｯｸM-PRO" panose="020F0600000000000000" pitchFamily="50" charset="-128"/>
              <a:ea typeface="HG丸ｺﾞｼｯｸM-PRO" panose="020F0600000000000000" pitchFamily="50" charset="-128"/>
            </a:rPr>
            <a:t>4,072,000</a:t>
          </a:r>
          <a:r>
            <a:rPr kumimoji="1" lang="ja-JP" altLang="en-US" sz="1200" u="sng">
              <a:solidFill>
                <a:sysClr val="windowText" lastClr="000000"/>
              </a:solidFill>
              <a:latin typeface="HG丸ｺﾞｼｯｸM-PRO" panose="020F0600000000000000" pitchFamily="50" charset="-128"/>
              <a:ea typeface="HG丸ｺﾞｼｯｸM-PRO" panose="020F0600000000000000" pitchFamily="50" charset="-128"/>
            </a:rPr>
            <a:t>円</a:t>
          </a:r>
          <a:endParaRPr kumimoji="1" lang="en-US" altLang="ja-JP" sz="1200" u="sng">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（１）例年どおりの精算を行う場合</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上記、申請額と実績で計算を行うため、</a:t>
          </a:r>
          <a:r>
            <a:rPr kumimoji="1" lang="en-US" altLang="ja-JP" sz="1200" u="sng">
              <a:solidFill>
                <a:sysClr val="windowText" lastClr="000000"/>
              </a:solidFill>
              <a:latin typeface="HG丸ｺﾞｼｯｸM-PRO" panose="020F0600000000000000" pitchFamily="50" charset="-128"/>
              <a:ea typeface="HG丸ｺﾞｼｯｸM-PRO" panose="020F0600000000000000" pitchFamily="50" charset="-128"/>
            </a:rPr>
            <a:t>6,672,500</a:t>
          </a:r>
          <a:r>
            <a:rPr kumimoji="1" lang="ja-JP" altLang="en-US" sz="1200" u="sng">
              <a:solidFill>
                <a:sysClr val="windowText" lastClr="000000"/>
              </a:solidFill>
              <a:latin typeface="HG丸ｺﾞｼｯｸM-PRO" panose="020F0600000000000000" pitchFamily="50" charset="-128"/>
              <a:ea typeface="HG丸ｺﾞｼｯｸM-PRO" panose="020F0600000000000000" pitchFamily="50" charset="-128"/>
            </a:rPr>
            <a:t>（申請額）－</a:t>
          </a:r>
          <a:r>
            <a:rPr kumimoji="1" lang="en-US" altLang="ja-JP" sz="1200" u="sng">
              <a:solidFill>
                <a:sysClr val="windowText" lastClr="000000"/>
              </a:solidFill>
              <a:latin typeface="HG丸ｺﾞｼｯｸM-PRO" panose="020F0600000000000000" pitchFamily="50" charset="-128"/>
              <a:ea typeface="HG丸ｺﾞｼｯｸM-PRO" panose="020F0600000000000000" pitchFamily="50" charset="-128"/>
            </a:rPr>
            <a:t>4,072,000</a:t>
          </a:r>
          <a:r>
            <a:rPr kumimoji="1" lang="ja-JP" altLang="ja-JP" sz="1200" u="sng">
              <a:solidFill>
                <a:sysClr val="windowText" lastClr="000000"/>
              </a:solidFill>
              <a:effectLst/>
              <a:latin typeface="HG丸ｺﾞｼｯｸM-PRO" panose="020F0600000000000000" pitchFamily="50" charset="-128"/>
              <a:ea typeface="HG丸ｺﾞｼｯｸM-PRO" panose="020F0600000000000000" pitchFamily="50" charset="-128"/>
              <a:cs typeface="+mn-cs"/>
            </a:rPr>
            <a:t>（今年度実績）</a:t>
          </a:r>
          <a:r>
            <a:rPr kumimoji="1" lang="ja-JP" altLang="en-US" sz="1200" u="sng">
              <a:solidFill>
                <a:sysClr val="windowText" lastClr="000000"/>
              </a:solidFill>
              <a:effectLst/>
              <a:latin typeface="HG丸ｺﾞｼｯｸM-PRO" panose="020F0600000000000000" pitchFamily="50" charset="-128"/>
              <a:ea typeface="HG丸ｺﾞｼｯｸM-PRO" panose="020F0600000000000000" pitchFamily="50" charset="-128"/>
              <a:cs typeface="+mn-cs"/>
            </a:rPr>
            <a:t>となり、</a:t>
          </a:r>
          <a:r>
            <a:rPr kumimoji="1" lang="ja-JP" altLang="en-US" sz="1200" u="sng">
              <a:solidFill>
                <a:sysClr val="windowText" lastClr="000000"/>
              </a:solidFill>
              <a:latin typeface="HG丸ｺﾞｼｯｸM-PRO" panose="020F0600000000000000" pitchFamily="50" charset="-128"/>
              <a:ea typeface="HG丸ｺﾞｼｯｸM-PRO" panose="020F0600000000000000" pitchFamily="50" charset="-128"/>
            </a:rPr>
            <a:t>差額の</a:t>
          </a:r>
          <a:r>
            <a:rPr kumimoji="1" lang="en-US" altLang="ja-JP" sz="1200" u="sng">
              <a:solidFill>
                <a:sysClr val="windowText" lastClr="000000"/>
              </a:solidFill>
              <a:latin typeface="HG丸ｺﾞｼｯｸM-PRO" panose="020F0600000000000000" pitchFamily="50" charset="-128"/>
              <a:ea typeface="HG丸ｺﾞｼｯｸM-PRO" panose="020F0600000000000000" pitchFamily="50" charset="-128"/>
            </a:rPr>
            <a:t>2,600,500</a:t>
          </a:r>
          <a:r>
            <a:rPr kumimoji="1" lang="ja-JP" altLang="en-US" sz="1200" u="sng">
              <a:solidFill>
                <a:sysClr val="windowText" lastClr="000000"/>
              </a:solidFill>
              <a:latin typeface="HG丸ｺﾞｼｯｸM-PRO" panose="020F0600000000000000" pitchFamily="50" charset="-128"/>
              <a:ea typeface="HG丸ｺﾞｼｯｸM-PRO" panose="020F0600000000000000" pitchFamily="50" charset="-128"/>
            </a:rPr>
            <a:t>円が返還</a:t>
          </a: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となる。</a:t>
          </a:r>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（２）今回の取扱いに申請する場合</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申請により、「昨年度（</a:t>
          </a:r>
          <a:r>
            <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rPr>
            <a:t>R</a:t>
          </a: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１）の実績を今年度の実績とする」ことができるため、左記の例の場合は</a:t>
          </a:r>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①一時ケア</a:t>
          </a:r>
          <a:r>
            <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rPr>
            <a:t>…260</a:t>
          </a: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回（</a:t>
          </a:r>
          <a:r>
            <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rPr>
            <a:t>1,352,000</a:t>
          </a: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円）</a:t>
          </a:r>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②ショートステイ</a:t>
          </a:r>
          <a:r>
            <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rPr>
            <a:t>…115</a:t>
          </a: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回（</a:t>
          </a:r>
          <a:r>
            <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rPr>
            <a:t>2,875,000</a:t>
          </a: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円）</a:t>
          </a:r>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③余暇</a:t>
          </a:r>
          <a:r>
            <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rPr>
            <a:t>…50</a:t>
          </a: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回（</a:t>
          </a:r>
          <a:r>
            <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rPr>
            <a:t>625,000</a:t>
          </a: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円）</a:t>
          </a:r>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➃おもちゃ</a:t>
          </a:r>
          <a:r>
            <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rPr>
            <a:t>…80</a:t>
          </a: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回（</a:t>
          </a:r>
          <a:r>
            <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rPr>
            <a:t>1,348,000</a:t>
          </a: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円）</a:t>
          </a:r>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u="sng">
              <a:solidFill>
                <a:sysClr val="windowText" lastClr="000000"/>
              </a:solidFill>
              <a:latin typeface="HG丸ｺﾞｼｯｸM-PRO" panose="020F0600000000000000" pitchFamily="50" charset="-128"/>
              <a:ea typeface="HG丸ｺﾞｼｯｸM-PRO" panose="020F0600000000000000" pitchFamily="50" charset="-128"/>
            </a:rPr>
            <a:t>昨年度（</a:t>
          </a:r>
          <a:r>
            <a:rPr kumimoji="1" lang="en-US" altLang="ja-JP" sz="1200" u="sng">
              <a:solidFill>
                <a:sysClr val="windowText" lastClr="000000"/>
              </a:solidFill>
              <a:latin typeface="HG丸ｺﾞｼｯｸM-PRO" panose="020F0600000000000000" pitchFamily="50" charset="-128"/>
              <a:ea typeface="HG丸ｺﾞｼｯｸM-PRO" panose="020F0600000000000000" pitchFamily="50" charset="-128"/>
            </a:rPr>
            <a:t>R</a:t>
          </a:r>
          <a:r>
            <a:rPr kumimoji="1" lang="ja-JP" altLang="en-US" sz="1200" u="sng">
              <a:solidFill>
                <a:sysClr val="windowText" lastClr="000000"/>
              </a:solidFill>
              <a:latin typeface="HG丸ｺﾞｼｯｸM-PRO" panose="020F0600000000000000" pitchFamily="50" charset="-128"/>
              <a:ea typeface="HG丸ｺﾞｼｯｸM-PRO" panose="020F0600000000000000" pitchFamily="50" charset="-128"/>
            </a:rPr>
            <a:t>１）計　　</a:t>
          </a:r>
          <a:r>
            <a:rPr kumimoji="1" lang="en-US" altLang="ja-JP" sz="1200" u="sng">
              <a:solidFill>
                <a:sysClr val="windowText" lastClr="000000"/>
              </a:solidFill>
              <a:latin typeface="HG丸ｺﾞｼｯｸM-PRO" panose="020F0600000000000000" pitchFamily="50" charset="-128"/>
              <a:ea typeface="HG丸ｺﾞｼｯｸM-PRO" panose="020F0600000000000000" pitchFamily="50" charset="-128"/>
            </a:rPr>
            <a:t>6,200,000</a:t>
          </a:r>
          <a:r>
            <a:rPr kumimoji="1" lang="ja-JP" altLang="en-US" sz="1200" u="sng">
              <a:solidFill>
                <a:sysClr val="windowText" lastClr="000000"/>
              </a:solidFill>
              <a:latin typeface="HG丸ｺﾞｼｯｸM-PRO" panose="020F0600000000000000" pitchFamily="50" charset="-128"/>
              <a:ea typeface="HG丸ｺﾞｼｯｸM-PRO" panose="020F0600000000000000" pitchFamily="50" charset="-128"/>
            </a:rPr>
            <a:t>円</a:t>
          </a:r>
          <a:endParaRPr kumimoji="1" lang="en-US" altLang="ja-JP" sz="1200" u="sng">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となり</a:t>
          </a:r>
          <a:r>
            <a:rPr kumimoji="1" lang="ja-JP" altLang="en-US" sz="1200" u="sng">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200" u="sng">
              <a:solidFill>
                <a:sysClr val="windowText" lastClr="000000"/>
              </a:solidFill>
              <a:latin typeface="HG丸ｺﾞｼｯｸM-PRO" panose="020F0600000000000000" pitchFamily="50" charset="-128"/>
              <a:ea typeface="HG丸ｺﾞｼｯｸM-PRO" panose="020F0600000000000000" pitchFamily="50" charset="-128"/>
            </a:rPr>
            <a:t>6,672,500</a:t>
          </a:r>
          <a:r>
            <a:rPr kumimoji="1" lang="ja-JP" altLang="en-US" sz="1200" u="sng">
              <a:solidFill>
                <a:sysClr val="windowText" lastClr="000000"/>
              </a:solidFill>
              <a:latin typeface="HG丸ｺﾞｼｯｸM-PRO" panose="020F0600000000000000" pitchFamily="50" charset="-128"/>
              <a:ea typeface="HG丸ｺﾞｼｯｸM-PRO" panose="020F0600000000000000" pitchFamily="50" charset="-128"/>
            </a:rPr>
            <a:t>（申請額）ー</a:t>
          </a:r>
          <a:r>
            <a:rPr kumimoji="1" lang="en-US" altLang="ja-JP" sz="1200" u="sng">
              <a:solidFill>
                <a:sysClr val="windowText" lastClr="000000"/>
              </a:solidFill>
              <a:latin typeface="HG丸ｺﾞｼｯｸM-PRO" panose="020F0600000000000000" pitchFamily="50" charset="-128"/>
              <a:ea typeface="HG丸ｺﾞｼｯｸM-PRO" panose="020F0600000000000000" pitchFamily="50" charset="-128"/>
            </a:rPr>
            <a:t>6,200,000</a:t>
          </a:r>
          <a:r>
            <a:rPr kumimoji="1" lang="ja-JP" altLang="en-US" sz="1200" u="sng">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200" u="sng">
              <a:solidFill>
                <a:sysClr val="windowText" lastClr="000000"/>
              </a:solidFill>
              <a:latin typeface="HG丸ｺﾞｼｯｸM-PRO" panose="020F0600000000000000" pitchFamily="50" charset="-128"/>
              <a:ea typeface="HG丸ｺﾞｼｯｸM-PRO" panose="020F0600000000000000" pitchFamily="50" charset="-128"/>
            </a:rPr>
            <a:t>R1</a:t>
          </a:r>
          <a:r>
            <a:rPr kumimoji="1" lang="ja-JP" altLang="en-US" sz="1200" u="sng">
              <a:solidFill>
                <a:sysClr val="windowText" lastClr="000000"/>
              </a:solidFill>
              <a:latin typeface="HG丸ｺﾞｼｯｸM-PRO" panose="020F0600000000000000" pitchFamily="50" charset="-128"/>
              <a:ea typeface="HG丸ｺﾞｼｯｸM-PRO" panose="020F0600000000000000" pitchFamily="50" charset="-128"/>
            </a:rPr>
            <a:t>実績）となり、差額の</a:t>
          </a:r>
          <a:r>
            <a:rPr kumimoji="1" lang="en-US" altLang="ja-JP" sz="1200" u="sng">
              <a:solidFill>
                <a:sysClr val="windowText" lastClr="000000"/>
              </a:solidFill>
              <a:latin typeface="HG丸ｺﾞｼｯｸM-PRO" panose="020F0600000000000000" pitchFamily="50" charset="-128"/>
              <a:ea typeface="HG丸ｺﾞｼｯｸM-PRO" panose="020F0600000000000000" pitchFamily="50" charset="-128"/>
            </a:rPr>
            <a:t>472,500</a:t>
          </a:r>
          <a:r>
            <a:rPr kumimoji="1" lang="ja-JP" altLang="en-US" sz="1200" u="sng">
              <a:solidFill>
                <a:sysClr val="windowText" lastClr="000000"/>
              </a:solidFill>
              <a:latin typeface="HG丸ｺﾞｼｯｸM-PRO" panose="020F0600000000000000" pitchFamily="50" charset="-128"/>
              <a:ea typeface="HG丸ｺﾞｼｯｸM-PRO" panose="020F0600000000000000" pitchFamily="50" charset="-128"/>
            </a:rPr>
            <a:t>円は返還となるが、（１）の精算方法より</a:t>
          </a:r>
          <a:endParaRPr kumimoji="1" lang="en-US" altLang="ja-JP" sz="1200" u="sng">
            <a:solidFill>
              <a:sysClr val="windowText" lastClr="000000"/>
            </a:solidFill>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u="sng">
              <a:solidFill>
                <a:sysClr val="windowText" lastClr="000000"/>
              </a:solidFill>
              <a:latin typeface="HG丸ｺﾞｼｯｸM-PRO" panose="020F0600000000000000" pitchFamily="50" charset="-128"/>
              <a:ea typeface="HG丸ｺﾞｼｯｸM-PRO" panose="020F0600000000000000" pitchFamily="50" charset="-128"/>
            </a:rPr>
            <a:t>返還額が大幅に少なくなる。</a:t>
          </a:r>
          <a:endParaRPr kumimoji="1" lang="en-US" altLang="ja-JP" sz="1200" u="sng">
            <a:solidFill>
              <a:sysClr val="windowText" lastClr="000000"/>
            </a:solidFill>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また、左記の例は生活支援事業４事業（一時ケア、</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SS</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、余暇、おもちゃ）すべて今回の取扱いに申請をした場合の計算ですが、</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申請をしなかった事業がある場合はその事業に関しては通常どおり今年度実績をもって精算することとなります。</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不明な点がありましたら別途支援センターまでお問い合わせください。</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algn="l"/>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ja-JP" altLang="ja-JP" sz="1200">
              <a:solidFill>
                <a:schemeClr val="lt1"/>
              </a:solidFill>
              <a:effectLst/>
              <a:latin typeface="+mn-lt"/>
              <a:ea typeface="+mn-ea"/>
              <a:cs typeface="+mn-cs"/>
            </a:rPr>
            <a:t>、また、（例）は生活支援事業４事業（一時ケア、</a:t>
          </a:r>
          <a:r>
            <a:rPr kumimoji="1" lang="en-US" altLang="ja-JP" sz="1200">
              <a:solidFill>
                <a:schemeClr val="lt1"/>
              </a:solidFill>
              <a:effectLst/>
              <a:latin typeface="+mn-lt"/>
              <a:ea typeface="+mn-ea"/>
              <a:cs typeface="+mn-cs"/>
            </a:rPr>
            <a:t>SS</a:t>
          </a:r>
          <a:r>
            <a:rPr kumimoji="1" lang="ja-JP" altLang="ja-JP" sz="1200">
              <a:solidFill>
                <a:schemeClr val="lt1"/>
              </a:solidFill>
              <a:effectLst/>
              <a:latin typeface="+mn-lt"/>
              <a:ea typeface="+mn-ea"/>
              <a:cs typeface="+mn-cs"/>
            </a:rPr>
            <a:t>、余暇、おもちゃ）すべて今回の取扱いに申請をした場合の計算ですが、</a:t>
          </a:r>
          <a:endParaRPr lang="ja-JP" altLang="ja-JP" sz="1200">
            <a:effectLst/>
          </a:endParaRPr>
        </a:p>
        <a:p>
          <a:r>
            <a:rPr kumimoji="1" lang="ja-JP" altLang="ja-JP" sz="1200">
              <a:solidFill>
                <a:schemeClr val="lt1"/>
              </a:solidFill>
              <a:effectLst/>
              <a:latin typeface="+mn-lt"/>
              <a:ea typeface="+mn-ea"/>
              <a:cs typeface="+mn-cs"/>
            </a:rPr>
            <a:t>申請をしなかった事業がある場合はその事業に関しては通常どおり</a:t>
          </a:r>
          <a:endParaRPr lang="ja-JP" altLang="ja-JP" sz="1200">
            <a:effectLst/>
          </a:endParaRPr>
        </a:p>
        <a:p>
          <a:r>
            <a:rPr kumimoji="1" lang="ja-JP" altLang="ja-JP" sz="1200">
              <a:solidFill>
                <a:schemeClr val="lt1"/>
              </a:solidFill>
              <a:effectLst/>
              <a:latin typeface="+mn-lt"/>
              <a:ea typeface="+mn-ea"/>
              <a:cs typeface="+mn-cs"/>
            </a:rPr>
            <a:t>今年度実績をもって精算することとなります。</a:t>
          </a:r>
          <a:endParaRPr lang="ja-JP" altLang="ja-JP" sz="1200">
            <a:effectLst/>
          </a:endParaRPr>
        </a:p>
        <a:p>
          <a:r>
            <a:rPr kumimoji="1" lang="ja-JP" altLang="ja-JP" sz="1200">
              <a:solidFill>
                <a:schemeClr val="lt1"/>
              </a:solidFill>
              <a:effectLst/>
              <a:latin typeface="+mn-lt"/>
              <a:ea typeface="+mn-ea"/>
              <a:cs typeface="+mn-cs"/>
            </a:rPr>
            <a:t>全体の回数（額）が確定次第、精算について支援センターよりお知らせをいたしますが、不明な点がありましたら別途お問い合わせください。</a:t>
          </a:r>
          <a:endParaRPr lang="ja-JP" altLang="ja-JP" sz="1200">
            <a:effectLst/>
          </a:endParaRPr>
        </a:p>
        <a:p>
          <a:pPr algn="l"/>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66AA8-B21F-4EC3-836F-6B13B43EC45A}">
  <sheetPr>
    <pageSetUpPr fitToPage="1"/>
  </sheetPr>
  <dimension ref="A1:M48"/>
  <sheetViews>
    <sheetView view="pageLayout" topLeftCell="A22" zoomScale="50" zoomScaleNormal="75" zoomScalePageLayoutView="50" workbookViewId="0">
      <selection activeCell="A35" sqref="A35:XFD42"/>
    </sheetView>
  </sheetViews>
  <sheetFormatPr defaultColWidth="9" defaultRowHeight="17.25" x14ac:dyDescent="0.4"/>
  <cols>
    <col min="1" max="1" width="3.25" style="2" customWidth="1"/>
    <col min="2" max="2" width="3" style="2" customWidth="1"/>
    <col min="3" max="3" width="17.75" style="2" customWidth="1"/>
    <col min="4" max="4" width="7.75" style="2" customWidth="1"/>
    <col min="5" max="5" width="10.625" style="2" customWidth="1"/>
    <col min="6" max="6" width="16.75" style="2" customWidth="1"/>
    <col min="7" max="7" width="8.75" style="2" customWidth="1"/>
    <col min="8" max="8" width="11.125" style="2" customWidth="1"/>
    <col min="9" max="9" width="21.25" style="2" customWidth="1"/>
    <col min="10" max="10" width="3" style="2" customWidth="1"/>
    <col min="11" max="11" width="19.75" style="2" customWidth="1"/>
    <col min="12" max="16384" width="9" style="2"/>
  </cols>
  <sheetData>
    <row r="1" spans="1:13" x14ac:dyDescent="0.4">
      <c r="A1" s="1" t="s">
        <v>23</v>
      </c>
    </row>
    <row r="2" spans="1:13" ht="14.25" customHeight="1" x14ac:dyDescent="0.4"/>
    <row r="3" spans="1:13" ht="14.25" customHeight="1" x14ac:dyDescent="0.4">
      <c r="I3" s="50" t="s">
        <v>36</v>
      </c>
      <c r="J3" s="50"/>
      <c r="K3" s="2" t="s">
        <v>37</v>
      </c>
    </row>
    <row r="4" spans="1:13" x14ac:dyDescent="0.4">
      <c r="L4" s="3"/>
    </row>
    <row r="5" spans="1:13" x14ac:dyDescent="0.4">
      <c r="A5" s="1"/>
    </row>
    <row r="6" spans="1:13" x14ac:dyDescent="0.4">
      <c r="A6" s="1" t="s">
        <v>8</v>
      </c>
    </row>
    <row r="7" spans="1:13" x14ac:dyDescent="0.4">
      <c r="A7" s="2" t="s">
        <v>9</v>
      </c>
    </row>
    <row r="8" spans="1:13" ht="20.25" customHeight="1" x14ac:dyDescent="0.4">
      <c r="F8" s="48"/>
      <c r="G8" s="48"/>
      <c r="H8" s="49" t="s">
        <v>34</v>
      </c>
      <c r="I8" s="49"/>
      <c r="J8" s="49"/>
      <c r="K8" s="47" t="s">
        <v>17</v>
      </c>
      <c r="L8" s="47"/>
      <c r="M8" s="47"/>
    </row>
    <row r="9" spans="1:13" ht="20.25" customHeight="1" x14ac:dyDescent="0.4">
      <c r="F9" s="48"/>
      <c r="G9" s="48"/>
      <c r="H9" s="48" t="s">
        <v>16</v>
      </c>
      <c r="I9" s="48"/>
      <c r="J9" s="4"/>
      <c r="K9" s="4" t="s">
        <v>18</v>
      </c>
    </row>
    <row r="10" spans="1:13" ht="20.25" customHeight="1" x14ac:dyDescent="0.4">
      <c r="F10" s="48"/>
      <c r="G10" s="48"/>
      <c r="H10" s="49" t="s">
        <v>35</v>
      </c>
      <c r="I10" s="49"/>
      <c r="J10" s="49"/>
      <c r="K10" s="47" t="s">
        <v>15</v>
      </c>
      <c r="L10" s="47"/>
      <c r="M10" s="47"/>
    </row>
    <row r="12" spans="1:13" ht="34.5" customHeight="1" x14ac:dyDescent="0.4">
      <c r="A12" s="51" t="s">
        <v>3</v>
      </c>
      <c r="B12" s="51"/>
      <c r="C12" s="51"/>
      <c r="D12" s="51"/>
      <c r="E12" s="51"/>
      <c r="F12" s="51"/>
      <c r="G12" s="51"/>
      <c r="H12" s="51"/>
      <c r="I12" s="51"/>
      <c r="J12" s="51"/>
      <c r="K12" s="5"/>
      <c r="L12" s="5"/>
      <c r="M12" s="5"/>
    </row>
    <row r="14" spans="1:13" ht="18" customHeight="1" x14ac:dyDescent="0.4">
      <c r="A14" s="52" t="s">
        <v>31</v>
      </c>
      <c r="B14" s="52"/>
      <c r="C14" s="52"/>
      <c r="D14" s="52"/>
      <c r="E14" s="52"/>
      <c r="F14" s="52"/>
      <c r="G14" s="52"/>
      <c r="H14" s="52"/>
      <c r="I14" s="52"/>
      <c r="J14" s="52"/>
      <c r="K14" s="53"/>
      <c r="L14" s="6"/>
      <c r="M14" s="6"/>
    </row>
    <row r="15" spans="1:13" ht="18" customHeight="1" x14ac:dyDescent="0.4">
      <c r="A15" s="52"/>
      <c r="B15" s="52"/>
      <c r="C15" s="52"/>
      <c r="D15" s="52"/>
      <c r="E15" s="52"/>
      <c r="F15" s="52"/>
      <c r="G15" s="52"/>
      <c r="H15" s="52"/>
      <c r="I15" s="52"/>
      <c r="J15" s="52"/>
      <c r="K15" s="53"/>
      <c r="L15" s="6"/>
      <c r="M15" s="6"/>
    </row>
    <row r="16" spans="1:13" ht="48.75" customHeight="1" x14ac:dyDescent="0.4">
      <c r="A16" s="52"/>
      <c r="B16" s="52"/>
      <c r="C16" s="52"/>
      <c r="D16" s="52"/>
      <c r="E16" s="52"/>
      <c r="F16" s="52"/>
      <c r="G16" s="52"/>
      <c r="H16" s="52"/>
      <c r="I16" s="52"/>
      <c r="J16" s="52"/>
      <c r="K16" s="53"/>
    </row>
    <row r="17" spans="1:10" x14ac:dyDescent="0.4">
      <c r="A17" s="7"/>
      <c r="B17" s="7"/>
      <c r="C17" s="7"/>
      <c r="D17" s="7"/>
      <c r="E17" s="7"/>
      <c r="F17" s="7"/>
      <c r="G17" s="7"/>
      <c r="H17" s="7"/>
      <c r="I17" s="7"/>
      <c r="J17" s="7"/>
    </row>
    <row r="18" spans="1:10" ht="21.75" customHeight="1" x14ac:dyDescent="0.4">
      <c r="A18" s="8" t="s">
        <v>4</v>
      </c>
    </row>
    <row r="19" spans="1:10" ht="25.5" customHeight="1" x14ac:dyDescent="0.4">
      <c r="B19" s="44" t="s">
        <v>14</v>
      </c>
      <c r="C19" s="49"/>
      <c r="D19" s="49"/>
      <c r="E19" s="49"/>
      <c r="F19" s="49"/>
      <c r="G19" s="49"/>
      <c r="H19" s="49"/>
      <c r="I19" s="49"/>
      <c r="J19" s="49"/>
    </row>
    <row r="20" spans="1:10" ht="14.25" customHeight="1" x14ac:dyDescent="0.4">
      <c r="B20" s="49"/>
      <c r="C20" s="49"/>
      <c r="D20" s="49"/>
      <c r="E20" s="49"/>
      <c r="F20" s="49"/>
      <c r="G20" s="49"/>
      <c r="H20" s="49"/>
      <c r="I20" s="49"/>
      <c r="J20" s="49"/>
    </row>
    <row r="21" spans="1:10" ht="22.5" customHeight="1" x14ac:dyDescent="0.4">
      <c r="A21" s="2" t="s">
        <v>5</v>
      </c>
    </row>
    <row r="22" spans="1:10" ht="25.5" customHeight="1" x14ac:dyDescent="0.4">
      <c r="B22" s="44" t="s">
        <v>21</v>
      </c>
      <c r="C22" s="44"/>
      <c r="D22" s="44"/>
      <c r="E22" s="44"/>
      <c r="F22" s="44"/>
      <c r="G22" s="44"/>
      <c r="H22" s="44"/>
      <c r="I22" s="44"/>
      <c r="J22" s="44"/>
    </row>
    <row r="23" spans="1:10" ht="23.25" customHeight="1" x14ac:dyDescent="0.4">
      <c r="B23" s="49"/>
      <c r="C23" s="49"/>
      <c r="D23" s="49"/>
      <c r="E23" s="49"/>
      <c r="F23" s="49"/>
      <c r="G23" s="49"/>
      <c r="H23" s="49"/>
      <c r="I23" s="49"/>
      <c r="J23" s="49"/>
    </row>
    <row r="24" spans="1:10" ht="22.5" customHeight="1" x14ac:dyDescent="0.4">
      <c r="A24" s="2" t="s">
        <v>6</v>
      </c>
      <c r="E24" s="9"/>
      <c r="F24" s="9"/>
      <c r="G24" s="9"/>
      <c r="H24" s="9"/>
      <c r="I24" s="9"/>
    </row>
    <row r="25" spans="1:10" s="10" customFormat="1" ht="25.5" customHeight="1" x14ac:dyDescent="0.4">
      <c r="B25" s="44" t="s">
        <v>13</v>
      </c>
      <c r="C25" s="44"/>
      <c r="D25" s="44"/>
      <c r="E25" s="44"/>
      <c r="F25" s="44"/>
      <c r="G25" s="44"/>
      <c r="H25" s="44"/>
      <c r="I25" s="44"/>
      <c r="J25" s="44"/>
    </row>
    <row r="26" spans="1:10" s="10" customFormat="1" ht="25.5" customHeight="1" x14ac:dyDescent="0.4">
      <c r="B26" s="44" t="s">
        <v>25</v>
      </c>
      <c r="C26" s="44"/>
      <c r="D26" s="44"/>
      <c r="E26" s="44"/>
      <c r="F26" s="44"/>
      <c r="G26" s="44"/>
      <c r="H26" s="44"/>
      <c r="I26" s="44"/>
      <c r="J26" s="44"/>
    </row>
    <row r="27" spans="1:10" s="10" customFormat="1" ht="25.5" customHeight="1" x14ac:dyDescent="0.4">
      <c r="B27" s="11"/>
      <c r="C27" s="11"/>
      <c r="D27" s="11"/>
      <c r="E27" s="11"/>
      <c r="F27" s="11"/>
      <c r="G27" s="11"/>
      <c r="H27" s="11"/>
      <c r="I27" s="11"/>
      <c r="J27" s="11"/>
    </row>
    <row r="28" spans="1:10" s="10" customFormat="1" ht="25.5" customHeight="1" x14ac:dyDescent="0.4">
      <c r="A28" s="2" t="s">
        <v>32</v>
      </c>
      <c r="B28" s="8"/>
      <c r="C28" s="8"/>
      <c r="D28" s="11"/>
      <c r="E28" s="11"/>
      <c r="F28" s="11"/>
      <c r="G28" s="11"/>
      <c r="H28" s="11"/>
      <c r="I28" s="11"/>
      <c r="J28" s="11"/>
    </row>
    <row r="29" spans="1:10" s="10" customFormat="1" ht="25.5" customHeight="1" x14ac:dyDescent="0.4">
      <c r="B29" s="45" t="s">
        <v>26</v>
      </c>
      <c r="C29" s="45"/>
      <c r="D29" s="36" t="s">
        <v>27</v>
      </c>
      <c r="E29" s="46"/>
      <c r="F29" s="11"/>
      <c r="G29" s="11"/>
      <c r="H29" s="11"/>
      <c r="I29" s="11"/>
      <c r="J29" s="11"/>
    </row>
    <row r="30" spans="1:10" s="10" customFormat="1" ht="25.5" customHeight="1" x14ac:dyDescent="0.4">
      <c r="B30" s="41" t="s">
        <v>10</v>
      </c>
      <c r="C30" s="42"/>
      <c r="D30" s="43">
        <v>180</v>
      </c>
      <c r="E30" s="43"/>
      <c r="F30" s="11"/>
      <c r="G30" s="11"/>
      <c r="H30" s="11"/>
      <c r="I30" s="11"/>
      <c r="J30" s="11"/>
    </row>
    <row r="31" spans="1:10" s="10" customFormat="1" ht="25.5" customHeight="1" x14ac:dyDescent="0.4">
      <c r="B31" s="41" t="s">
        <v>12</v>
      </c>
      <c r="C31" s="42"/>
      <c r="D31" s="43">
        <v>70</v>
      </c>
      <c r="E31" s="43"/>
      <c r="F31" s="11"/>
      <c r="G31" s="11"/>
      <c r="H31" s="11"/>
      <c r="I31" s="11"/>
      <c r="J31" s="11"/>
    </row>
    <row r="32" spans="1:10" s="10" customFormat="1" ht="25.5" customHeight="1" x14ac:dyDescent="0.4">
      <c r="B32" s="41" t="s">
        <v>11</v>
      </c>
      <c r="C32" s="42"/>
      <c r="D32" s="43">
        <v>30</v>
      </c>
      <c r="E32" s="43"/>
      <c r="F32" s="11"/>
      <c r="G32" s="11"/>
      <c r="H32" s="11"/>
      <c r="I32" s="11"/>
      <c r="J32" s="11"/>
    </row>
    <row r="33" spans="1:10" s="10" customFormat="1" ht="25.5" customHeight="1" x14ac:dyDescent="0.4">
      <c r="B33" s="41" t="s">
        <v>20</v>
      </c>
      <c r="C33" s="42"/>
      <c r="D33" s="43">
        <v>60</v>
      </c>
      <c r="E33" s="43"/>
      <c r="F33" s="11"/>
      <c r="G33" s="11"/>
      <c r="H33" s="11"/>
      <c r="I33" s="11"/>
      <c r="J33" s="11"/>
    </row>
    <row r="34" spans="1:10" s="10" customFormat="1" ht="16.5" customHeight="1" x14ac:dyDescent="0.4">
      <c r="B34" s="11"/>
      <c r="C34" s="11"/>
      <c r="D34" s="11"/>
      <c r="E34" s="11"/>
      <c r="F34" s="11"/>
      <c r="G34" s="11"/>
      <c r="H34" s="11"/>
      <c r="I34" s="11"/>
      <c r="J34" s="11"/>
    </row>
    <row r="35" spans="1:10" ht="22.5" customHeight="1" x14ac:dyDescent="0.4">
      <c r="A35" s="2" t="s">
        <v>33</v>
      </c>
    </row>
    <row r="36" spans="1:10" ht="6" customHeight="1" x14ac:dyDescent="0.4"/>
    <row r="37" spans="1:10" ht="48.75" customHeight="1" x14ac:dyDescent="0.4">
      <c r="B37" s="36" t="s">
        <v>7</v>
      </c>
      <c r="C37" s="36"/>
      <c r="D37" s="40" t="s">
        <v>28</v>
      </c>
      <c r="E37" s="36"/>
      <c r="F37" s="12" t="s">
        <v>29</v>
      </c>
      <c r="G37" s="40" t="s">
        <v>30</v>
      </c>
      <c r="H37" s="36"/>
      <c r="I37" s="12" t="s">
        <v>22</v>
      </c>
    </row>
    <row r="38" spans="1:10" ht="22.5" customHeight="1" x14ac:dyDescent="0.4">
      <c r="B38" s="32" t="s">
        <v>10</v>
      </c>
      <c r="C38" s="32"/>
      <c r="D38" s="33">
        <v>250</v>
      </c>
      <c r="E38" s="33"/>
      <c r="F38" s="13">
        <v>260</v>
      </c>
      <c r="G38" s="34">
        <f>SUM(F38)-D38</f>
        <v>10</v>
      </c>
      <c r="H38" s="35"/>
      <c r="I38" s="16">
        <f>SUM(G38)*5200</f>
        <v>52000</v>
      </c>
    </row>
    <row r="39" spans="1:10" ht="22.5" customHeight="1" x14ac:dyDescent="0.4">
      <c r="B39" s="32" t="s">
        <v>12</v>
      </c>
      <c r="C39" s="32"/>
      <c r="D39" s="33">
        <v>120</v>
      </c>
      <c r="E39" s="33"/>
      <c r="F39" s="13">
        <v>115</v>
      </c>
      <c r="G39" s="34">
        <f t="shared" ref="G39:G41" si="0">SUM(F39)-D39</f>
        <v>-5</v>
      </c>
      <c r="H39" s="35"/>
      <c r="I39" s="16">
        <f>SUM(G39)*25000</f>
        <v>-125000</v>
      </c>
    </row>
    <row r="40" spans="1:10" ht="25.5" customHeight="1" x14ac:dyDescent="0.4">
      <c r="B40" s="32" t="s">
        <v>11</v>
      </c>
      <c r="C40" s="32"/>
      <c r="D40" s="33">
        <v>55</v>
      </c>
      <c r="E40" s="33"/>
      <c r="F40" s="13">
        <v>50</v>
      </c>
      <c r="G40" s="34">
        <f t="shared" si="0"/>
        <v>-5</v>
      </c>
      <c r="H40" s="35"/>
      <c r="I40" s="16">
        <f>SUM(G40)*12500</f>
        <v>-62500</v>
      </c>
    </row>
    <row r="41" spans="1:10" ht="25.5" customHeight="1" x14ac:dyDescent="0.4">
      <c r="B41" s="32" t="s">
        <v>20</v>
      </c>
      <c r="C41" s="32"/>
      <c r="D41" s="33">
        <v>100</v>
      </c>
      <c r="E41" s="33"/>
      <c r="F41" s="13">
        <v>80</v>
      </c>
      <c r="G41" s="34">
        <f t="shared" si="0"/>
        <v>-20</v>
      </c>
      <c r="H41" s="35"/>
      <c r="I41" s="16">
        <f>SUM(G41)*16850</f>
        <v>-337000</v>
      </c>
    </row>
    <row r="42" spans="1:10" ht="25.5" customHeight="1" x14ac:dyDescent="0.4">
      <c r="B42" s="36" t="s">
        <v>19</v>
      </c>
      <c r="C42" s="36"/>
      <c r="D42" s="37"/>
      <c r="E42" s="37"/>
      <c r="F42" s="17"/>
      <c r="G42" s="38"/>
      <c r="H42" s="39"/>
      <c r="I42" s="16">
        <f>SUM(I38:I41)</f>
        <v>-472500</v>
      </c>
    </row>
    <row r="43" spans="1:10" x14ac:dyDescent="0.4">
      <c r="H43" s="14"/>
    </row>
    <row r="45" spans="1:10" ht="25.5" customHeight="1" x14ac:dyDescent="0.4"/>
    <row r="47" spans="1:10" ht="4.5" customHeight="1" x14ac:dyDescent="0.4"/>
    <row r="48" spans="1:10" x14ac:dyDescent="0.4">
      <c r="H48" s="15"/>
      <c r="I48" s="10"/>
    </row>
  </sheetData>
  <mergeCells count="45">
    <mergeCell ref="K8:M8"/>
    <mergeCell ref="K10:M10"/>
    <mergeCell ref="H9:I9"/>
    <mergeCell ref="B23:J23"/>
    <mergeCell ref="I3:J3"/>
    <mergeCell ref="F8:G8"/>
    <mergeCell ref="H8:J8"/>
    <mergeCell ref="F9:G9"/>
    <mergeCell ref="F10:G10"/>
    <mergeCell ref="H10:J10"/>
    <mergeCell ref="A12:J12"/>
    <mergeCell ref="A14:K16"/>
    <mergeCell ref="B19:J19"/>
    <mergeCell ref="B20:J20"/>
    <mergeCell ref="B22:J22"/>
    <mergeCell ref="B25:J25"/>
    <mergeCell ref="B26:J26"/>
    <mergeCell ref="B29:C29"/>
    <mergeCell ref="D29:E29"/>
    <mergeCell ref="B30:C30"/>
    <mergeCell ref="D30:E30"/>
    <mergeCell ref="B31:C31"/>
    <mergeCell ref="D31:E31"/>
    <mergeCell ref="B32:C32"/>
    <mergeCell ref="D32:E32"/>
    <mergeCell ref="B33:C33"/>
    <mergeCell ref="D33:E33"/>
    <mergeCell ref="B37:C37"/>
    <mergeCell ref="D37:E37"/>
    <mergeCell ref="G37:H37"/>
    <mergeCell ref="B38:C38"/>
    <mergeCell ref="D38:E38"/>
    <mergeCell ref="G38:H38"/>
    <mergeCell ref="B39:C39"/>
    <mergeCell ref="D39:E39"/>
    <mergeCell ref="G39:H39"/>
    <mergeCell ref="B40:C40"/>
    <mergeCell ref="D40:E40"/>
    <mergeCell ref="G40:H40"/>
    <mergeCell ref="B41:C41"/>
    <mergeCell ref="D41:E41"/>
    <mergeCell ref="G41:H41"/>
    <mergeCell ref="B42:C42"/>
    <mergeCell ref="D42:E42"/>
    <mergeCell ref="G42:H42"/>
  </mergeCells>
  <phoneticPr fontId="2"/>
  <pageMargins left="0.7" right="0.7" top="0.75" bottom="0.75" header="0.3" footer="0.3"/>
  <pageSetup paperSize="8"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785F8-38E2-48BE-9965-B4C1CC2D23B5}">
  <sheetPr>
    <pageSetUpPr fitToPage="1"/>
  </sheetPr>
  <dimension ref="A1:M42"/>
  <sheetViews>
    <sheetView tabSelected="1" topLeftCell="A26" workbookViewId="0">
      <selection activeCell="J30" sqref="J30"/>
    </sheetView>
  </sheetViews>
  <sheetFormatPr defaultColWidth="9" defaultRowHeight="13.5" x14ac:dyDescent="0.4"/>
  <cols>
    <col min="1" max="1" width="3.25" style="19" customWidth="1"/>
    <col min="2" max="2" width="3" style="19" customWidth="1"/>
    <col min="3" max="3" width="13.75" style="19" customWidth="1"/>
    <col min="4" max="4" width="14.875" style="19" customWidth="1"/>
    <col min="5" max="5" width="6.625" style="19" customWidth="1"/>
    <col min="6" max="6" width="16.5" style="19" customWidth="1"/>
    <col min="7" max="7" width="10.25" style="19" customWidth="1"/>
    <col min="8" max="8" width="10.875" style="19" customWidth="1"/>
    <col min="9" max="9" width="24.25" style="19" customWidth="1"/>
    <col min="10" max="10" width="12" style="19" customWidth="1"/>
    <col min="11" max="11" width="19.75" style="19" customWidth="1"/>
    <col min="12" max="16384" width="9" style="19"/>
  </cols>
  <sheetData>
    <row r="1" spans="1:13" x14ac:dyDescent="0.4">
      <c r="A1" s="18" t="s">
        <v>23</v>
      </c>
    </row>
    <row r="2" spans="1:13" ht="14.25" customHeight="1" x14ac:dyDescent="0.4"/>
    <row r="3" spans="1:13" ht="14.25" customHeight="1" x14ac:dyDescent="0.4">
      <c r="I3" s="69" t="s">
        <v>0</v>
      </c>
      <c r="J3" s="69"/>
    </row>
    <row r="5" spans="1:13" x14ac:dyDescent="0.4">
      <c r="A5" s="18"/>
    </row>
    <row r="6" spans="1:13" x14ac:dyDescent="0.4">
      <c r="A6" s="18" t="s">
        <v>8</v>
      </c>
    </row>
    <row r="7" spans="1:13" x14ac:dyDescent="0.4">
      <c r="A7" s="19" t="s">
        <v>9</v>
      </c>
    </row>
    <row r="8" spans="1:13" ht="20.25" customHeight="1" x14ac:dyDescent="0.4">
      <c r="F8" s="70" t="s">
        <v>1</v>
      </c>
      <c r="G8" s="70"/>
      <c r="H8" s="71"/>
      <c r="I8" s="71"/>
      <c r="J8" s="71"/>
    </row>
    <row r="9" spans="1:13" ht="20.25" customHeight="1" x14ac:dyDescent="0.4">
      <c r="F9" s="70" t="s">
        <v>16</v>
      </c>
      <c r="G9" s="70"/>
      <c r="H9" s="20"/>
      <c r="I9" s="20"/>
      <c r="J9" s="20"/>
    </row>
    <row r="10" spans="1:13" ht="20.25" customHeight="1" x14ac:dyDescent="0.4">
      <c r="F10" s="70" t="s">
        <v>2</v>
      </c>
      <c r="G10" s="70"/>
      <c r="H10" s="71"/>
      <c r="I10" s="71"/>
      <c r="J10" s="71"/>
    </row>
    <row r="12" spans="1:13" ht="34.5" customHeight="1" x14ac:dyDescent="0.4">
      <c r="A12" s="72" t="s">
        <v>3</v>
      </c>
      <c r="B12" s="72"/>
      <c r="C12" s="72"/>
      <c r="D12" s="72"/>
      <c r="E12" s="72"/>
      <c r="F12" s="72"/>
      <c r="G12" s="72"/>
      <c r="H12" s="72"/>
      <c r="I12" s="72"/>
      <c r="J12" s="72"/>
      <c r="K12" s="31"/>
      <c r="L12" s="31"/>
      <c r="M12" s="31"/>
    </row>
    <row r="14" spans="1:13" ht="18" customHeight="1" x14ac:dyDescent="0.4">
      <c r="A14" s="73" t="s">
        <v>24</v>
      </c>
      <c r="B14" s="73"/>
      <c r="C14" s="73"/>
      <c r="D14" s="73"/>
      <c r="E14" s="73"/>
      <c r="F14" s="73"/>
      <c r="G14" s="73"/>
      <c r="H14" s="73"/>
      <c r="I14" s="73"/>
      <c r="J14" s="73"/>
      <c r="K14" s="21"/>
      <c r="L14" s="21"/>
      <c r="M14" s="21"/>
    </row>
    <row r="15" spans="1:13" ht="18" customHeight="1" x14ac:dyDescent="0.4">
      <c r="A15" s="73"/>
      <c r="B15" s="73"/>
      <c r="C15" s="73"/>
      <c r="D15" s="73"/>
      <c r="E15" s="73"/>
      <c r="F15" s="73"/>
      <c r="G15" s="73"/>
      <c r="H15" s="73"/>
      <c r="I15" s="73"/>
      <c r="J15" s="73"/>
      <c r="K15" s="21"/>
      <c r="L15" s="21"/>
      <c r="M15" s="21"/>
    </row>
    <row r="16" spans="1:13" ht="48.75" customHeight="1" x14ac:dyDescent="0.4">
      <c r="A16" s="73"/>
      <c r="B16" s="73"/>
      <c r="C16" s="73"/>
      <c r="D16" s="73"/>
      <c r="E16" s="73"/>
      <c r="F16" s="73"/>
      <c r="G16" s="73"/>
      <c r="H16" s="73"/>
      <c r="I16" s="73"/>
      <c r="J16" s="73"/>
    </row>
    <row r="17" spans="1:10" x14ac:dyDescent="0.4">
      <c r="A17" s="22"/>
      <c r="B17" s="22"/>
      <c r="C17" s="22"/>
      <c r="D17" s="22"/>
      <c r="E17" s="22"/>
      <c r="F17" s="22"/>
      <c r="G17" s="22"/>
      <c r="H17" s="22"/>
      <c r="I17" s="22"/>
      <c r="J17" s="22"/>
    </row>
    <row r="18" spans="1:10" ht="21.75" customHeight="1" x14ac:dyDescent="0.4">
      <c r="A18" s="23" t="s">
        <v>4</v>
      </c>
    </row>
    <row r="19" spans="1:10" ht="25.5" customHeight="1" x14ac:dyDescent="0.4">
      <c r="B19" s="66"/>
      <c r="C19" s="67"/>
      <c r="D19" s="67"/>
      <c r="E19" s="67"/>
      <c r="F19" s="67"/>
      <c r="G19" s="67"/>
      <c r="H19" s="67"/>
      <c r="I19" s="67"/>
      <c r="J19" s="67"/>
    </row>
    <row r="20" spans="1:10" ht="14.25" customHeight="1" x14ac:dyDescent="0.4">
      <c r="B20" s="67"/>
      <c r="C20" s="67"/>
      <c r="D20" s="67"/>
      <c r="E20" s="67"/>
      <c r="F20" s="67"/>
      <c r="G20" s="67"/>
      <c r="H20" s="67"/>
      <c r="I20" s="67"/>
      <c r="J20" s="67"/>
    </row>
    <row r="21" spans="1:10" ht="22.5" customHeight="1" x14ac:dyDescent="0.4">
      <c r="A21" s="19" t="s">
        <v>5</v>
      </c>
    </row>
    <row r="22" spans="1:10" ht="25.5" customHeight="1" x14ac:dyDescent="0.4">
      <c r="B22" s="66"/>
      <c r="C22" s="66"/>
      <c r="D22" s="66"/>
      <c r="E22" s="66"/>
      <c r="F22" s="66"/>
      <c r="G22" s="66"/>
      <c r="H22" s="66"/>
      <c r="I22" s="66"/>
      <c r="J22" s="66"/>
    </row>
    <row r="23" spans="1:10" ht="23.25" customHeight="1" x14ac:dyDescent="0.4">
      <c r="B23" s="67"/>
      <c r="C23" s="67"/>
      <c r="D23" s="67"/>
      <c r="E23" s="67"/>
      <c r="F23" s="67"/>
      <c r="G23" s="67"/>
      <c r="H23" s="67"/>
      <c r="I23" s="67"/>
      <c r="J23" s="67"/>
    </row>
    <row r="24" spans="1:10" ht="22.5" customHeight="1" x14ac:dyDescent="0.4">
      <c r="A24" s="19" t="s">
        <v>6</v>
      </c>
      <c r="E24" s="24"/>
      <c r="F24" s="24"/>
      <c r="G24" s="24"/>
      <c r="H24" s="24"/>
      <c r="I24" s="24"/>
    </row>
    <row r="25" spans="1:10" s="25" customFormat="1" ht="25.5" customHeight="1" x14ac:dyDescent="0.4">
      <c r="B25" s="66"/>
      <c r="C25" s="66"/>
      <c r="D25" s="66"/>
      <c r="E25" s="66"/>
      <c r="F25" s="66"/>
      <c r="G25" s="66"/>
      <c r="H25" s="66"/>
      <c r="I25" s="66"/>
      <c r="J25" s="66"/>
    </row>
    <row r="26" spans="1:10" s="25" customFormat="1" ht="25.5" customHeight="1" x14ac:dyDescent="0.4">
      <c r="B26" s="66"/>
      <c r="C26" s="66"/>
      <c r="D26" s="66"/>
      <c r="E26" s="66"/>
      <c r="F26" s="66"/>
      <c r="G26" s="66"/>
      <c r="H26" s="66"/>
      <c r="I26" s="66"/>
      <c r="J26" s="66"/>
    </row>
    <row r="27" spans="1:10" s="25" customFormat="1" ht="25.5" customHeight="1" x14ac:dyDescent="0.4">
      <c r="B27" s="26"/>
      <c r="C27" s="26"/>
      <c r="D27" s="26"/>
      <c r="E27" s="26"/>
      <c r="F27" s="26"/>
      <c r="G27" s="26"/>
      <c r="H27" s="26"/>
      <c r="I27" s="26"/>
      <c r="J27" s="26"/>
    </row>
    <row r="28" spans="1:10" s="25" customFormat="1" ht="25.5" customHeight="1" x14ac:dyDescent="0.4">
      <c r="A28" s="19" t="s">
        <v>38</v>
      </c>
      <c r="B28" s="23"/>
      <c r="C28" s="23"/>
      <c r="D28" s="26"/>
      <c r="E28" s="26"/>
      <c r="F28" s="26"/>
      <c r="G28" s="26"/>
      <c r="H28" s="26"/>
      <c r="I28" s="26"/>
      <c r="J28" s="26"/>
    </row>
    <row r="29" spans="1:10" s="25" customFormat="1" ht="25.5" customHeight="1" x14ac:dyDescent="0.4">
      <c r="B29" s="54" t="s">
        <v>26</v>
      </c>
      <c r="C29" s="54"/>
      <c r="D29" s="54" t="s">
        <v>27</v>
      </c>
      <c r="E29" s="68"/>
      <c r="F29" s="26"/>
      <c r="G29" s="26"/>
      <c r="H29" s="26"/>
      <c r="I29" s="26"/>
      <c r="J29" s="26"/>
    </row>
    <row r="30" spans="1:10" s="25" customFormat="1" ht="25.5" customHeight="1" x14ac:dyDescent="0.4">
      <c r="B30" s="62"/>
      <c r="C30" s="63"/>
      <c r="D30" s="64"/>
      <c r="E30" s="64"/>
      <c r="F30" s="26"/>
      <c r="G30" s="26"/>
      <c r="H30" s="26"/>
      <c r="I30" s="26"/>
      <c r="J30" s="26"/>
    </row>
    <row r="31" spans="1:10" s="25" customFormat="1" ht="25.5" customHeight="1" x14ac:dyDescent="0.4">
      <c r="B31" s="62"/>
      <c r="C31" s="63"/>
      <c r="D31" s="64"/>
      <c r="E31" s="64"/>
      <c r="F31" s="26"/>
      <c r="G31" s="26"/>
      <c r="H31" s="26"/>
      <c r="I31" s="26"/>
      <c r="J31" s="26"/>
    </row>
    <row r="32" spans="1:10" s="25" customFormat="1" ht="25.5" customHeight="1" x14ac:dyDescent="0.4">
      <c r="B32" s="62"/>
      <c r="C32" s="63"/>
      <c r="D32" s="64"/>
      <c r="E32" s="64"/>
      <c r="F32" s="26"/>
      <c r="G32" s="26"/>
      <c r="H32" s="26"/>
      <c r="I32" s="26"/>
      <c r="J32" s="26"/>
    </row>
    <row r="33" spans="1:10" s="25" customFormat="1" ht="25.5" customHeight="1" x14ac:dyDescent="0.4">
      <c r="B33" s="62"/>
      <c r="C33" s="63"/>
      <c r="D33" s="64"/>
      <c r="E33" s="64"/>
      <c r="F33" s="26"/>
      <c r="G33" s="26"/>
      <c r="H33" s="26"/>
      <c r="I33" s="26"/>
      <c r="J33" s="26"/>
    </row>
    <row r="34" spans="1:10" s="25" customFormat="1" ht="25.5" customHeight="1" x14ac:dyDescent="0.4">
      <c r="B34" s="26"/>
      <c r="C34" s="26"/>
      <c r="D34" s="26"/>
      <c r="E34" s="26"/>
      <c r="F34" s="26"/>
      <c r="G34" s="26"/>
      <c r="H34" s="26"/>
      <c r="I34" s="26"/>
      <c r="J34" s="26"/>
    </row>
    <row r="35" spans="1:10" ht="22.5" customHeight="1" x14ac:dyDescent="0.4">
      <c r="A35" s="19" t="s">
        <v>39</v>
      </c>
    </row>
    <row r="36" spans="1:10" ht="6" customHeight="1" x14ac:dyDescent="0.4"/>
    <row r="37" spans="1:10" ht="48.75" customHeight="1" x14ac:dyDescent="0.4">
      <c r="B37" s="54" t="s">
        <v>7</v>
      </c>
      <c r="C37" s="54"/>
      <c r="D37" s="65" t="s">
        <v>28</v>
      </c>
      <c r="E37" s="54"/>
      <c r="F37" s="27" t="s">
        <v>29</v>
      </c>
      <c r="G37" s="65" t="s">
        <v>30</v>
      </c>
      <c r="H37" s="54"/>
      <c r="I37" s="27" t="s">
        <v>22</v>
      </c>
    </row>
    <row r="38" spans="1:10" ht="22.5" customHeight="1" x14ac:dyDescent="0.4">
      <c r="B38" s="58"/>
      <c r="C38" s="58"/>
      <c r="D38" s="59"/>
      <c r="E38" s="59"/>
      <c r="F38" s="28"/>
      <c r="G38" s="60"/>
      <c r="H38" s="61"/>
      <c r="I38" s="29">
        <f>SUM(G38)*5200</f>
        <v>0</v>
      </c>
    </row>
    <row r="39" spans="1:10" ht="22.5" customHeight="1" x14ac:dyDescent="0.4">
      <c r="B39" s="58"/>
      <c r="C39" s="58"/>
      <c r="D39" s="59"/>
      <c r="E39" s="59"/>
      <c r="F39" s="28"/>
      <c r="G39" s="60"/>
      <c r="H39" s="61"/>
      <c r="I39" s="29">
        <f>SUM(G39)*25000</f>
        <v>0</v>
      </c>
    </row>
    <row r="40" spans="1:10" ht="25.5" customHeight="1" x14ac:dyDescent="0.4">
      <c r="B40" s="58"/>
      <c r="C40" s="58"/>
      <c r="D40" s="59"/>
      <c r="E40" s="59"/>
      <c r="F40" s="28"/>
      <c r="G40" s="60"/>
      <c r="H40" s="61"/>
      <c r="I40" s="29">
        <f>SUM(G40)*12500</f>
        <v>0</v>
      </c>
    </row>
    <row r="41" spans="1:10" ht="25.5" customHeight="1" x14ac:dyDescent="0.4">
      <c r="B41" s="58"/>
      <c r="C41" s="58"/>
      <c r="D41" s="59"/>
      <c r="E41" s="59"/>
      <c r="F41" s="28"/>
      <c r="G41" s="60"/>
      <c r="H41" s="61"/>
      <c r="I41" s="29">
        <f>SUM(G41)*16850</f>
        <v>0</v>
      </c>
    </row>
    <row r="42" spans="1:10" ht="25.5" customHeight="1" x14ac:dyDescent="0.4">
      <c r="B42" s="54" t="s">
        <v>19</v>
      </c>
      <c r="C42" s="54"/>
      <c r="D42" s="55"/>
      <c r="E42" s="55"/>
      <c r="F42" s="30"/>
      <c r="G42" s="56"/>
      <c r="H42" s="57"/>
      <c r="I42" s="29">
        <f>SUM(I38:I41)</f>
        <v>0</v>
      </c>
    </row>
  </sheetData>
  <mergeCells count="42">
    <mergeCell ref="B20:J20"/>
    <mergeCell ref="I3:J3"/>
    <mergeCell ref="F8:G8"/>
    <mergeCell ref="H8:J8"/>
    <mergeCell ref="F9:G9"/>
    <mergeCell ref="F10:G10"/>
    <mergeCell ref="H10:J10"/>
    <mergeCell ref="A12:J12"/>
    <mergeCell ref="A14:J16"/>
    <mergeCell ref="B19:J19"/>
    <mergeCell ref="B30:C30"/>
    <mergeCell ref="D30:E30"/>
    <mergeCell ref="B31:C31"/>
    <mergeCell ref="D31:E31"/>
    <mergeCell ref="B32:C32"/>
    <mergeCell ref="D32:E32"/>
    <mergeCell ref="B22:J22"/>
    <mergeCell ref="B23:J23"/>
    <mergeCell ref="B25:J25"/>
    <mergeCell ref="B26:J26"/>
    <mergeCell ref="B29:C29"/>
    <mergeCell ref="D29:E29"/>
    <mergeCell ref="B33:C33"/>
    <mergeCell ref="D33:E33"/>
    <mergeCell ref="B37:C37"/>
    <mergeCell ref="D37:E37"/>
    <mergeCell ref="G37:H37"/>
    <mergeCell ref="B38:C38"/>
    <mergeCell ref="D38:E38"/>
    <mergeCell ref="G38:H38"/>
    <mergeCell ref="B39:C39"/>
    <mergeCell ref="D39:E39"/>
    <mergeCell ref="G39:H39"/>
    <mergeCell ref="B42:C42"/>
    <mergeCell ref="D42:E42"/>
    <mergeCell ref="G42:H42"/>
    <mergeCell ref="B40:C40"/>
    <mergeCell ref="D40:E40"/>
    <mergeCell ref="G40:H40"/>
    <mergeCell ref="B41:C41"/>
    <mergeCell ref="D41:E41"/>
    <mergeCell ref="G41:H41"/>
  </mergeCells>
  <phoneticPr fontId="2"/>
  <pageMargins left="0.7" right="0.7" top="0.75" bottom="0.75" header="0.3" footer="0.3"/>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書き方例</vt:lpstr>
      <vt:lpstr>第１３号様式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S-SHIEN03</dc:creator>
  <cp:lastModifiedBy>S-SHIEN03</cp:lastModifiedBy>
  <cp:lastPrinted>2020-12-14T03:52:06Z</cp:lastPrinted>
  <dcterms:created xsi:type="dcterms:W3CDTF">2020-10-20T07:01:09Z</dcterms:created>
  <dcterms:modified xsi:type="dcterms:W3CDTF">2020-12-28T01:45:14Z</dcterms:modified>
</cp:coreProperties>
</file>